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375" windowWidth="19020" windowHeight="11400" tabRatio="593" activeTab="0"/>
  </bookViews>
  <sheets>
    <sheet name="Los 10 Grüner Warenkorb" sheetId="1" r:id="rId1"/>
  </sheets>
  <definedNames>
    <definedName name="_xlnm.Print_Area" localSheetId="0">'Los 10 Grüner Warenkorb'!$A$1:$H$101</definedName>
    <definedName name="_xlnm.Print_Titles" localSheetId="0">'Los 10 Grüner Warenkorb'!$1:$6</definedName>
  </definedNames>
  <calcPr fullCalcOnLoad="1"/>
</workbook>
</file>

<file path=xl/sharedStrings.xml><?xml version="1.0" encoding="utf-8"?>
<sst xmlns="http://schemas.openxmlformats.org/spreadsheetml/2006/main" count="263" uniqueCount="159">
  <si>
    <t>Leistungsbeschreibung</t>
  </si>
  <si>
    <t>Menge und 
Einheit = 
Geschätzter Bedarf</t>
  </si>
  <si>
    <t>Gesamtpreis
EURO</t>
  </si>
  <si>
    <t xml:space="preserve"> </t>
  </si>
  <si>
    <t>Bezeichnung des Gegenstandes</t>
  </si>
  <si>
    <t>Stck.</t>
  </si>
  <si>
    <t>Schreiben und Korrigieren</t>
  </si>
  <si>
    <t>blau</t>
  </si>
  <si>
    <t>braun</t>
  </si>
  <si>
    <t>gelb</t>
  </si>
  <si>
    <t>grün</t>
  </si>
  <si>
    <t>orange</t>
  </si>
  <si>
    <t>rot</t>
  </si>
  <si>
    <t>schwarz</t>
  </si>
  <si>
    <t>rosa</t>
  </si>
  <si>
    <t>zzgl. 19 % Mwst.</t>
  </si>
  <si>
    <t>Artikel-nummer</t>
  </si>
  <si>
    <t>Netto-Summe</t>
  </si>
  <si>
    <t>Zwischensumme</t>
  </si>
  <si>
    <t xml:space="preserve">Endsumme </t>
  </si>
  <si>
    <t>Geschäftszeichen: 12/Vergabestelle</t>
  </si>
  <si>
    <t>Hersteller</t>
  </si>
  <si>
    <t xml:space="preserve">gelb                                                       </t>
  </si>
  <si>
    <t xml:space="preserve">blau                                                         </t>
  </si>
  <si>
    <t xml:space="preserve">grün                                                        </t>
  </si>
  <si>
    <t xml:space="preserve">orange                                              </t>
  </si>
  <si>
    <t xml:space="preserve">rosa                                                         </t>
  </si>
  <si>
    <t>Preis je Einheit (netto)
EURO</t>
  </si>
  <si>
    <t>Artikelbezeichnung
und Artikel-
nummer des Herstellers</t>
  </si>
  <si>
    <t xml:space="preserve">Textmarker auf Wasserbasis, nachfüllbar,  leuchtstarke, lichtbeständige Tinte, Keilspitze, Schaft und Kappe zu mindestens 90 % aus nachwachsendem Rohstoff, Strichstärke ca. 2 - 5 mm  
</t>
  </si>
  <si>
    <t>Bitte Skonto eingeben</t>
  </si>
  <si>
    <t>Zeitraum für Skontorelevanz 
(in Tagen)</t>
  </si>
  <si>
    <t xml:space="preserve">Klebeband-Tischabroller, für Rollen bis 19 mm x 33 m, rutschfest und standsicher, Wellenmesser für sauberen Schnitt, aus 100 % recyceltem Kunststoff, Rollkern herausnehmbar, schwarz (wie Tesa ecoLogo, Herst.- Nr. 59327 oder gleichwertige Art) </t>
  </si>
  <si>
    <t>Klebefilm-Handabroller, für Rollen bis 10 m : 19 mm, Wellenmesser für sauberen Schnitt, aus 100 % recyceltem Kunststoff  (wie Tesa Easy Cut ecoLogo, Herst.-Nr. 57955 oder gleichwertige Art)</t>
  </si>
  <si>
    <t>Los 10</t>
  </si>
  <si>
    <t>Grüner Warenkorb</t>
  </si>
  <si>
    <t>10.1</t>
  </si>
  <si>
    <t>Bleistifte</t>
  </si>
  <si>
    <t>10.1.1.1</t>
  </si>
  <si>
    <t>10.1.1.2</t>
  </si>
  <si>
    <t xml:space="preserve">holzfreier Bleistift, aus Kunstharz gefertigt, mind. 57 % recyceltes Material, bruchsichere, extrem widerstandsfähige Mine, Härtegrad HB (wie BIC Ecolutions Evolution 650 HB oder gleichwertige Art)                                                </t>
  </si>
  <si>
    <t>10.2</t>
  </si>
  <si>
    <t>Klebestifte, Klebefilm und Klebebandabroller</t>
  </si>
  <si>
    <t>Permanent- und Textmarker</t>
  </si>
  <si>
    <t>Kugelschreiber, Fineliner und Korrekturroller</t>
  </si>
  <si>
    <t>10.2.5.0</t>
  </si>
  <si>
    <t>10.2.1.1</t>
  </si>
  <si>
    <t>10.2.1.2</t>
  </si>
  <si>
    <t>10.2.1.4</t>
  </si>
  <si>
    <t>10.2.1.0</t>
  </si>
  <si>
    <t>10.1.1.0</t>
  </si>
  <si>
    <t>10.2.2.0</t>
  </si>
  <si>
    <t>10.2.2.1</t>
  </si>
  <si>
    <t>10.2.2.2</t>
  </si>
  <si>
    <t>10.2.2.3</t>
  </si>
  <si>
    <t>10.2.2.4</t>
  </si>
  <si>
    <t>10.2.3.0</t>
  </si>
  <si>
    <t>10.2.3.1</t>
  </si>
  <si>
    <t>10.2.3.2</t>
  </si>
  <si>
    <t>10.2.3.3</t>
  </si>
  <si>
    <t>10.2.3.4</t>
  </si>
  <si>
    <t>10.2.4.0</t>
  </si>
  <si>
    <t>10.2.4.1</t>
  </si>
  <si>
    <t>10.2.4.2</t>
  </si>
  <si>
    <t>10.2.4.3</t>
  </si>
  <si>
    <t>10.2.5.1</t>
  </si>
  <si>
    <t>10.2.5.2</t>
  </si>
  <si>
    <t>10.2.5.3</t>
  </si>
  <si>
    <t>10.2.5.4</t>
  </si>
  <si>
    <t>10.3</t>
  </si>
  <si>
    <t>10.3.1.0</t>
  </si>
  <si>
    <t>10.3.1.1</t>
  </si>
  <si>
    <t>10.3.2.1</t>
  </si>
  <si>
    <t>10.3.2.2</t>
  </si>
  <si>
    <t>10.3.2.3</t>
  </si>
  <si>
    <t>10.3.2.0</t>
  </si>
  <si>
    <t>10.3.3.0</t>
  </si>
  <si>
    <t>10.3.3.1</t>
  </si>
  <si>
    <t>10.3.3.2</t>
  </si>
  <si>
    <t>10.3.3.3</t>
  </si>
  <si>
    <t>10.3.4.0</t>
  </si>
  <si>
    <t>10.3.4.1</t>
  </si>
  <si>
    <t>10.3.4.2</t>
  </si>
  <si>
    <t>10.3.4.3</t>
  </si>
  <si>
    <t>10.3.4.4</t>
  </si>
  <si>
    <t>10.3.4.5</t>
  </si>
  <si>
    <t>10.3.5.0</t>
  </si>
  <si>
    <t>10.3.5.1</t>
  </si>
  <si>
    <t>10.3.5.2</t>
  </si>
  <si>
    <t>10.3.5.3</t>
  </si>
  <si>
    <t>10.3.5.4</t>
  </si>
  <si>
    <t>10.3.5.5</t>
  </si>
  <si>
    <t>10.4</t>
  </si>
  <si>
    <t>10.4.1.0</t>
  </si>
  <si>
    <t>10.4.1.1</t>
  </si>
  <si>
    <t>10.4.1.2</t>
  </si>
  <si>
    <t>10.4.2.0</t>
  </si>
  <si>
    <t>10.4.2.1</t>
  </si>
  <si>
    <t>10.4.2.2</t>
  </si>
  <si>
    <t>10.4.2.3</t>
  </si>
  <si>
    <t>10.4.3.4</t>
  </si>
  <si>
    <t>10.4.3.0</t>
  </si>
  <si>
    <t>10.4.3.1</t>
  </si>
  <si>
    <t>10.4.3.2</t>
  </si>
  <si>
    <t>10.5.0</t>
  </si>
  <si>
    <t>10.5.1.1</t>
  </si>
  <si>
    <t>10.6</t>
  </si>
  <si>
    <t>10.6.1.0</t>
  </si>
  <si>
    <t>10.6.1.1</t>
  </si>
  <si>
    <t>Whiteboard- und Flipchart Marker</t>
  </si>
  <si>
    <t>10.3.3.4</t>
  </si>
  <si>
    <t xml:space="preserve">Fineliner, Gehäuse aus mind. 80 % biobasiertem Kunststoff, stabile, metallgefasste Schreibspitze, Strickstärke ca. 0,4 mm, Cap-Off-Tinte, gummierter ergonomischer Dreikantschaft (wie Schneider Line-Up oder gleichwertige Art)   </t>
  </si>
  <si>
    <t>10.1.1.3</t>
  </si>
  <si>
    <t>Druckbleistift aus mind. 60 % recyceltem Material, integrierter Radierer, Schaftfarbe grün oder blau, inkl. 4 Minen, Härtegrad HB, Minenstärke 0,7 mm (wie BIC Matic Ecolutions oder gleichwertige Art)</t>
  </si>
  <si>
    <t>10.4.2.4</t>
  </si>
  <si>
    <t>10.4.2.5</t>
  </si>
  <si>
    <t>10.5.1.2</t>
  </si>
  <si>
    <t>10.5.1.3</t>
  </si>
  <si>
    <t>10.5.1.4</t>
  </si>
  <si>
    <t>10.5.1.5</t>
  </si>
  <si>
    <t>10.5.1.6</t>
  </si>
  <si>
    <t>10.5.1.7</t>
  </si>
  <si>
    <t>10.5.1.8</t>
  </si>
  <si>
    <t>10.5.1.9</t>
  </si>
  <si>
    <t>10.5.1.10</t>
  </si>
  <si>
    <t>10.5.1.11</t>
  </si>
  <si>
    <t>Vergabenummer: 60/2018</t>
  </si>
  <si>
    <t>Klebeband-Tischabroller, für Rollen bis 19 mm x 33 m, Gehäuse aus 100% recyceltem Kunststoff, Wellen-messer für leichten Schnitt, standfest, Farbe schwarz, inklusive Kleberolle (wie Tesa Easy Cut SMART ecoLogo, Herst.-Nr. 53904 oder gleichwertige Art)</t>
  </si>
  <si>
    <t>Nachfülltinte /Refillsystem, (passend zu 10.3.4.0),
ca. 25 ml</t>
  </si>
  <si>
    <t>Heftgeräte und Locher</t>
  </si>
  <si>
    <t xml:space="preserve">Whiteboardmarker, nachfüllbar, geruchsarme Tinte ohne Zusatz von Butylacetat, geeignet für Beschriftungen und Markierungen auf Whiteboards, trocken abwischbar, Austrockungsschutz nach ISO 554 oder vergleichbar (kann tagelang offen liegen ohne einzutrocknen), Rundspitze, Kunstststoffteile bestehen zu mind. 90 % aus recyceltem Material, Strichstärke: ca. 1,5 - 3 mm (wie Edding 28 EcoLine oder gleichwertige Art) </t>
  </si>
  <si>
    <t>Whiteboardmarker, nachfüllbar, geruchsarme Tinte ohne Zusatz von Butylacetat, geeignet für Beschriftungen und Markierungen auf Whiteboards, trocken abwischbar, Austrockungsschutz nach ISO 554 oder vergleichbar (kann tagelang offen liegen ohne einzutrocknen), Keilspitze, Kunstststoffteile bestehen zu mind. 90 % aus recyceltem Material, Strichstärke ca. 1 - 5 mm  (wie Edding 29 EcoLine oder gleichwertige Art)</t>
  </si>
  <si>
    <t xml:space="preserve">Whiteboardmarker - Nachfülltusche/Refill-System, pass. zu 10.2.1.0  und 10.2.2.0 ca. 25 ml  </t>
  </si>
  <si>
    <t xml:space="preserve">Flipchart-Marker, nachfüllbar, geruchsneutrale Tinte auf Wasserbasis, Austrockungsschutz nach ISO 554 oder verglb. (kann tagelang offen liegen ohne einzu-trocknen), Rundspitze, Kunstststoffteile bestehen zu mind. 90 % aus recyceltem Material,  Strichstärke ca. 1,5 - 3 mm (wie Edding 31 oder gleichwertige Art)
</t>
  </si>
  <si>
    <t>Flipchart-Marker, Nachfülltusche/Refillsystem, pass. zu 10.2.4.0, ca. 25 ml</t>
  </si>
  <si>
    <t xml:space="preserve">Permanentmarker, nachfüllbar, geruchsarme Tinte ohne Zusatz von Toluol/Xylol, wasserfest, lichtbeständig, Rundspitze, Kunstststoffteile bestehen zu mind. 90 % aus recyceltem Material, Strichstärke ca. 1,5 - 3 mm (wie Edding 21 oder gleichwertige Art)
 </t>
  </si>
  <si>
    <t xml:space="preserve">Permanentmarker, nachfüllbar, geruchsarme Tinte ohne Zusatz von Toluol/Xylol, wasserfest, lichtbeständig, Keilspitze,  Kunstststoffteile bestehen zu mind. 90 % aus recyceltem Material,  Strichstärke ca. 1 - 5 mm (wie Edding 22 oder gleichwertige Art)
 </t>
  </si>
  <si>
    <t xml:space="preserve">Permanentmarker - Nachfülltusche/Refill-System, pass. zu 10.3.1.0 und 10.3.2.0, ca. 25 ml  </t>
  </si>
  <si>
    <t>Einwegkugelschreiber (darf nicht zu öffnen sein), mit Kappe, dokumentenecht nach ISO-Norm 12757-2  oder vergleichbar, aus mind. 70 % recyceltem Kunststoff (wie BIC Ecolutions Round Stic oder gleichwertige Art)</t>
  </si>
  <si>
    <t xml:space="preserve">Korrekturroller, Refill, Gehäuse aus 100 % recyceltem Kunststoff </t>
  </si>
  <si>
    <t xml:space="preserve">Korrekturroller, sofort beschreibbar, weiß, Bandbreite: mind. 4,2 mm, Länge: 14 m (wie Tesa ecoLogo, tipp ex easy refill ecolutions oder gleichwertige Art)
</t>
  </si>
  <si>
    <t xml:space="preserve">Korrekturroller-Ersatzkassette, weiß, passend zu 10.4.3.1
</t>
  </si>
  <si>
    <t>Korrekturroller Einweg, aus 100 % recyceltem Kunststoff, Bandbreite: mind. 4,2 mm, Bandlänge       10 m (wie Pritt ECOFlex oder Tesa ecoLogo oder gleichwertige Art)</t>
  </si>
  <si>
    <t>Klebestift Größe: ca. 10 g, Klebemasse aus mindestens 60 % naturbasierenden Inhaltsstoffen, geruchsneutral, lösungsmittelfrei, auswaschbar, dicht abschließende Kappe (wie Tesa Stick ecoLogo, Pritt Klebestift, UHU Stic oder gleichwertige Art)</t>
  </si>
  <si>
    <t>Klebestift Größe: ca. 20 g,  Klebemasse aus mindestens 60 % naturbasierenden Inhaltsstoffen, geruchsneutral, lösungsmittelfrei, auswaschbar, dicht abschließende Kappe (wie Tesa Stick ecoLogo, Pritt Klebestift, UHU Stic oder gleichwertige Art)</t>
  </si>
  <si>
    <t>Klebestift Größe: ca. 40 g, Klebemasse aus mindestens 60 % naturbasierenden Inhaltsstoffen, geruchsneutral, lösungsmittelfrei, auswaschbar, dicht abschließende Kappe (wie Tesa Stick ecoLogo, Pritt Klebestift, UHU Stic oder gleichwertige Art)</t>
  </si>
  <si>
    <t xml:space="preserve">Kleberoller nachfüllbar, permanent, Gehäuse mind.    50 % recycelter Kunststoff, reißfestes PET-Band,  mind. 8,4 mm x 14 m (wie tesa Roller ecoLogo, Pritt Refill Roller oder gleichwertige Art)  </t>
  </si>
  <si>
    <t>Kleberoller nachfüllbar non permanent, Gehäuse mind. 50 % recycelter Kunststoff, reißfestes PET-Band, mind. 8,4 mm x 14 m (wie tesa Roller ecoLogo, Pritt Refill Roller oder gleichwertige Art)</t>
  </si>
  <si>
    <t>Klebefilm-Handabroller, für Rollen bis 33 m : 19 mm, Wellenmesser für sauberen Schnitt, aus 100 % recyceltem Kunsttstoff (wie Tesa Easy Cut ecoLogo, Herst.-Nr. 57956 oder gleichwertige Art)</t>
  </si>
  <si>
    <r>
      <t xml:space="preserve">Umweltfreundliches Heftgerät, Heftleistung von mind. 50 Blatt (bei einer Papierstärke von 80 g/m² pro Blatt),
Vollmetallgerät mit einer Ummantelung aus ressourcenfreundlichem, zu 100 % biologisch abbaubarem Holz-Kunststoff, Flat-Clinch-Ausführung (Flachheftung), Einlegetiefe von 55 - 60 mm, Klammerntyp: mind. 24/6 und 26/6, </t>
    </r>
    <r>
      <rPr>
        <sz val="10"/>
        <color indexed="17"/>
        <rFont val="Arial"/>
        <family val="2"/>
      </rPr>
      <t>Prüfzertifikat GS-Zeichen oder vergleichbar</t>
    </r>
    <r>
      <rPr>
        <sz val="10"/>
        <rFont val="Arial"/>
        <family val="2"/>
      </rPr>
      <t xml:space="preserve"> (wie Novus B 4 FC re + new oder gleichwertige Art)
</t>
    </r>
  </si>
  <si>
    <r>
      <t xml:space="preserve">Umweltfreundlicher kleiner Locher, Stanzleistung von mindestens 2 mm = 20 Blatt (bei einer Papierstärke von 80 g/m² pro Blatt), Vollmetallgerät mit einer Ummantelung aus ressourcenfreundlichem, zu 100 % biologisch abbaubarem Holz-Kunststoff, mit Anschlagschiene (einstellbar mindestens auf die Formate DIN A 6 - DIN A 4), </t>
    </r>
    <r>
      <rPr>
        <sz val="10"/>
        <color indexed="17"/>
        <rFont val="Arial"/>
        <family val="2"/>
      </rPr>
      <t>Prüfzertifikat GS-Zeichen oder vergleichbar</t>
    </r>
    <r>
      <rPr>
        <sz val="10"/>
        <rFont val="Arial"/>
        <family val="2"/>
      </rPr>
      <t xml:space="preserve"> (wie Novus B 225 eco oder gleichwertige Art)</t>
    </r>
  </si>
  <si>
    <r>
      <t xml:space="preserve">Bleistift aus Naturfaser-Verbundwerkstoff aus </t>
    </r>
    <r>
      <rPr>
        <sz val="10"/>
        <color indexed="17"/>
        <rFont val="Arial"/>
        <family val="2"/>
      </rPr>
      <t>mindestens 70 % FSC/PEFC oder vergleichbar zertifiziertem Holz hergestellt</t>
    </r>
    <r>
      <rPr>
        <sz val="10"/>
        <rFont val="Arial"/>
        <family val="2"/>
      </rPr>
      <t>, mit rutschfester u. weicher Oberfläche, höhere Schreiblänge als holzgefasste Bleistifte, Härtegrad HB (wie Staedtler Noris Eco oder gleichwertige Art)</t>
    </r>
  </si>
  <si>
    <t>10.2.1.3</t>
  </si>
  <si>
    <t>10.3.1.2</t>
  </si>
  <si>
    <t>10.3.1.3</t>
  </si>
  <si>
    <t>10.3.1.4</t>
  </si>
  <si>
    <t>10.2.4.4</t>
  </si>
  <si>
    <t>Nachfüllkassette passend zu Nr. 10.5.1.4</t>
  </si>
  <si>
    <t>Nachfüllkassette passend zu Nr. 10.5.1.6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</si>
</sst>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0.0000"/>
    <numFmt numFmtId="172" formatCode="#,##0.0"/>
    <numFmt numFmtId="173" formatCode="#,##0.000"/>
    <numFmt numFmtId="174" formatCode="0.0000"/>
    <numFmt numFmtId="175" formatCode="_-* #,##0\ _€_-;\-* #,##0\ _€_-;_-* &quot;-&quot;??\ _€_-;_-@_-"/>
    <numFmt numFmtId="176" formatCode="#,##0.000\ &quot;€&quot;"/>
    <numFmt numFmtId="177" formatCode="#,##0.00\ &quot;€&quot;"/>
    <numFmt numFmtId="178" formatCode="0.0%"/>
    <numFmt numFmtId="179" formatCode="#,##0\ &quot;Stück&quot;"/>
    <numFmt numFmtId="180" formatCode="#,##0\ &quot;Blatt&quot;"/>
    <numFmt numFmtId="181" formatCode="#,##0.0000\ _€"/>
    <numFmt numFmtId="182" formatCode="#,##0.00\ _€"/>
    <numFmt numFmtId="183" formatCode="#,##0.00_ ;[Red]\-#,##0.00\ "/>
    <numFmt numFmtId="184" formatCode="#,##0;[Red]#,##0"/>
    <numFmt numFmtId="185" formatCode="_(&quot;€&quot;* #,##0.00_);_(&quot;€&quot;* \(#,##0.00\);_(&quot;€&quot;* &quot;-&quot;??_);_(@_)"/>
    <numFmt numFmtId="186" formatCode="#,##0\ &quot;€&quot;"/>
    <numFmt numFmtId="187" formatCode="#,##0\ _€"/>
    <numFmt numFmtId="188" formatCode="#&quot;,00&quot;"/>
    <numFmt numFmtId="189" formatCode="&quot;   &quot;#,##0.00&quot;  &quot;;[Red]???;;@"/>
    <numFmt numFmtId="190" formatCode="#,##0.00\ [$€-1]"/>
    <numFmt numFmtId="191" formatCode="d/\ mmmm\ yyyy"/>
    <numFmt numFmtId="192" formatCode="#,##0.00\ [$€-1];[Red]\-#,##0.00\ [$€-1]"/>
  </numFmts>
  <fonts count="56">
    <font>
      <sz val="10"/>
      <name val="Arial"/>
      <family val="0"/>
    </font>
    <font>
      <b/>
      <sz val="10"/>
      <name val="Arial"/>
      <family val="2"/>
    </font>
    <font>
      <sz val="9"/>
      <name val="Arial"/>
      <family val="2"/>
    </font>
    <font>
      <sz val="8"/>
      <name val="Arial"/>
      <family val="2"/>
    </font>
    <font>
      <b/>
      <sz val="11"/>
      <name val="Arial"/>
      <family val="2"/>
    </font>
    <font>
      <b/>
      <sz val="11"/>
      <color indexed="8"/>
      <name val="Arial"/>
      <family val="2"/>
    </font>
    <font>
      <sz val="16"/>
      <name val="Arial"/>
      <family val="2"/>
    </font>
    <font>
      <b/>
      <sz val="14"/>
      <name val="Arial"/>
      <family val="2"/>
    </font>
    <font>
      <sz val="14"/>
      <name val="Arial"/>
      <family val="2"/>
    </font>
    <font>
      <sz val="11"/>
      <name val="Arial"/>
      <family val="2"/>
    </font>
    <font>
      <u val="single"/>
      <sz val="10"/>
      <color indexed="12"/>
      <name val="Arial"/>
      <family val="2"/>
    </font>
    <font>
      <u val="single"/>
      <sz val="10"/>
      <color indexed="36"/>
      <name val="Arial"/>
      <family val="2"/>
    </font>
    <font>
      <b/>
      <sz val="11.5"/>
      <name val="Arial"/>
      <family val="2"/>
    </font>
    <font>
      <b/>
      <sz val="15"/>
      <name val="Arial"/>
      <family val="2"/>
    </font>
    <font>
      <b/>
      <sz val="13"/>
      <name val="Arial"/>
      <family val="2"/>
    </font>
    <font>
      <sz val="11"/>
      <color indexed="8"/>
      <name val="Calibri"/>
      <family val="2"/>
    </font>
    <font>
      <b/>
      <sz val="12"/>
      <color indexed="8"/>
      <name val="Arial"/>
      <family val="2"/>
    </font>
    <font>
      <sz val="12"/>
      <color indexed="8"/>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Times New Roman"/>
      <family val="1"/>
    </font>
    <font>
      <sz val="10"/>
      <color indexed="17"/>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mediumGray">
        <fgColor indexed="22"/>
        <bgColor indexed="9"/>
      </patternFill>
    </fill>
    <fill>
      <patternFill patternType="solid">
        <fgColor indexed="41"/>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gray0625"/>
    </fill>
  </fills>
  <borders count="61">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thin"/>
      <bottom>
        <color indexed="63"/>
      </bottom>
    </border>
    <border diagonalUp="1" diagonalDown="1">
      <left style="thin"/>
      <right>
        <color indexed="63"/>
      </right>
      <top style="thin"/>
      <bottom style="thin"/>
      <diagonal style="thin"/>
    </border>
    <border>
      <left style="medium"/>
      <right style="thin"/>
      <top>
        <color indexed="63"/>
      </top>
      <bottom style="thin"/>
    </border>
    <border>
      <left>
        <color indexed="63"/>
      </left>
      <right>
        <color indexed="63"/>
      </right>
      <top style="thin"/>
      <bottom>
        <color indexed="63"/>
      </bottom>
    </border>
    <border>
      <left style="thin"/>
      <right style="medium"/>
      <top style="thin"/>
      <bottom style="thin"/>
    </border>
    <border diagonalUp="1" diagonalDown="1">
      <left style="thin"/>
      <right>
        <color indexed="63"/>
      </right>
      <top>
        <color indexed="63"/>
      </top>
      <bottom style="thin"/>
      <diagonal style="thin"/>
    </border>
    <border diagonalUp="1" diagonalDown="1">
      <left style="thin"/>
      <right style="thin"/>
      <top style="thin"/>
      <bottom style="thin"/>
      <diagonal style="thin"/>
    </border>
    <border diagonalUp="1" diagonalDown="1">
      <left style="thin"/>
      <right style="medium"/>
      <top style="thin"/>
      <bottom style="thin"/>
      <diagonal style="thin"/>
    </border>
    <border>
      <left style="medium"/>
      <right style="medium"/>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thin"/>
    </border>
    <border diagonalUp="1" diagonalDown="1">
      <left>
        <color indexed="63"/>
      </left>
      <right>
        <color indexed="63"/>
      </right>
      <top>
        <color indexed="63"/>
      </top>
      <bottom style="thin"/>
      <diagonal style="thin"/>
    </border>
    <border diagonalUp="1" diagonalDown="1">
      <left>
        <color indexed="63"/>
      </left>
      <right>
        <color indexed="63"/>
      </right>
      <top style="thin"/>
      <bottom style="thin"/>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Up="1" diagonalDown="1">
      <left>
        <color indexed="63"/>
      </left>
      <right style="medium"/>
      <top style="thin"/>
      <bottom style="thin"/>
      <diagonal style="thin"/>
    </border>
  </borders>
  <cellStyleXfs count="1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wrapText="1"/>
      <protection/>
    </xf>
    <xf numFmtId="0" fontId="0" fillId="0" borderId="0">
      <alignment vertical="top" wrapText="1"/>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1"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9" fillId="3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9" fillId="34" borderId="0" applyNumberFormat="0" applyBorder="0" applyAlignment="0" applyProtection="0"/>
    <xf numFmtId="0" fontId="19" fillId="35" borderId="0" applyNumberFormat="0" applyBorder="0" applyAlignment="0" applyProtection="0"/>
    <xf numFmtId="0" fontId="39" fillId="36" borderId="0" applyNumberFormat="0" applyBorder="0" applyAlignment="0" applyProtection="0"/>
    <xf numFmtId="0" fontId="19" fillId="37" borderId="0" applyNumberFormat="0" applyBorder="0" applyAlignment="0" applyProtection="0"/>
    <xf numFmtId="0" fontId="39" fillId="38" borderId="0" applyNumberFormat="0" applyBorder="0" applyAlignment="0" applyProtection="0"/>
    <xf numFmtId="0" fontId="19" fillId="39" borderId="0" applyNumberFormat="0" applyBorder="0" applyAlignment="0" applyProtection="0"/>
    <xf numFmtId="0" fontId="39" fillId="40" borderId="0" applyNumberFormat="0" applyBorder="0" applyAlignment="0" applyProtection="0"/>
    <xf numFmtId="0" fontId="19" fillId="31" borderId="0" applyNumberFormat="0" applyBorder="0" applyAlignment="0" applyProtection="0"/>
    <xf numFmtId="0" fontId="39" fillId="41" borderId="0" applyNumberFormat="0" applyBorder="0" applyAlignment="0" applyProtection="0"/>
    <xf numFmtId="0" fontId="19" fillId="32" borderId="0" applyNumberFormat="0" applyBorder="0" applyAlignment="0" applyProtection="0"/>
    <xf numFmtId="0" fontId="39" fillId="42" borderId="0" applyNumberFormat="0" applyBorder="0" applyAlignment="0" applyProtection="0"/>
    <xf numFmtId="0" fontId="19" fillId="43" borderId="0" applyNumberFormat="0" applyBorder="0" applyAlignment="0" applyProtection="0"/>
    <xf numFmtId="0" fontId="40" fillId="44" borderId="1" applyNumberFormat="0" applyAlignment="0" applyProtection="0"/>
    <xf numFmtId="0" fontId="20" fillId="45" borderId="2" applyNumberFormat="0" applyAlignment="0" applyProtection="0"/>
    <xf numFmtId="49" fontId="9" fillId="0" borderId="3">
      <alignment horizontal="left" vertical="center"/>
      <protection/>
    </xf>
    <xf numFmtId="0" fontId="41" fillId="44" borderId="4" applyNumberFormat="0" applyAlignment="0" applyProtection="0"/>
    <xf numFmtId="0" fontId="21" fillId="45" borderId="5" applyNumberFormat="0" applyAlignment="0" applyProtection="0"/>
    <xf numFmtId="0" fontId="11" fillId="0" borderId="0" applyNumberFormat="0" applyFill="0" applyBorder="0" applyAlignment="0" applyProtection="0"/>
    <xf numFmtId="164" fontId="0" fillId="0" borderId="0" applyFont="0" applyFill="0" applyBorder="0" applyAlignment="0" applyProtection="0"/>
    <xf numFmtId="49" fontId="0" fillId="0" borderId="0">
      <alignment vertical="center"/>
      <protection/>
    </xf>
    <xf numFmtId="49" fontId="0" fillId="0" borderId="0">
      <alignment vertical="center"/>
      <protection/>
    </xf>
    <xf numFmtId="0" fontId="42" fillId="46" borderId="4" applyNumberFormat="0" applyAlignment="0" applyProtection="0"/>
    <xf numFmtId="0" fontId="22" fillId="13" borderId="5" applyNumberFormat="0" applyAlignment="0" applyProtection="0"/>
    <xf numFmtId="49" fontId="9" fillId="0" borderId="3">
      <alignment horizontal="center" vertical="center"/>
      <protection/>
    </xf>
    <xf numFmtId="165" fontId="4" fillId="45" borderId="6">
      <alignment horizontal="right" vertical="center"/>
      <protection/>
    </xf>
    <xf numFmtId="165" fontId="4" fillId="45" borderId="6">
      <alignment horizontal="right" vertical="center"/>
      <protection/>
    </xf>
    <xf numFmtId="0" fontId="43" fillId="0" borderId="7" applyNumberFormat="0" applyFill="0" applyAlignment="0" applyProtection="0"/>
    <xf numFmtId="0" fontId="23" fillId="0" borderId="8"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9" fontId="9" fillId="0" borderId="3">
      <alignment horizontal="left" vertical="center"/>
      <protection/>
    </xf>
    <xf numFmtId="49" fontId="9" fillId="45" borderId="3">
      <alignment horizontal="right" vertical="center"/>
      <protection/>
    </xf>
    <xf numFmtId="0" fontId="45" fillId="47" borderId="0" applyNumberFormat="0" applyBorder="0" applyAlignment="0" applyProtection="0"/>
    <xf numFmtId="0" fontId="25" fillId="10" borderId="0" applyNumberFormat="0" applyBorder="0" applyAlignment="0" applyProtection="0"/>
    <xf numFmtId="165" fontId="0" fillId="0" borderId="0" applyFont="0" applyFill="0" applyBorder="0" applyAlignment="0" applyProtection="0"/>
    <xf numFmtId="165" fontId="0" fillId="0" borderId="0" applyFont="0" applyFill="0" applyBorder="0" applyAlignment="0" applyProtection="0"/>
    <xf numFmtId="49" fontId="12" fillId="45" borderId="9">
      <alignment horizontal="center" vertical="center"/>
      <protection locked="0"/>
    </xf>
    <xf numFmtId="0" fontId="10" fillId="0" borderId="0" applyNumberFormat="0" applyFill="0" applyBorder="0" applyAlignment="0" applyProtection="0"/>
    <xf numFmtId="49" fontId="9" fillId="0" borderId="3">
      <alignment horizontal="right" vertical="center"/>
      <protection/>
    </xf>
    <xf numFmtId="165" fontId="4" fillId="45" borderId="6">
      <alignment horizontal="right" vertical="center"/>
      <protection/>
    </xf>
    <xf numFmtId="165" fontId="4" fillId="45" borderId="6">
      <alignment horizontal="right" vertical="center"/>
      <protection/>
    </xf>
    <xf numFmtId="0" fontId="46" fillId="48" borderId="0" applyNumberFormat="0" applyBorder="0" applyAlignment="0" applyProtection="0"/>
    <xf numFmtId="0" fontId="26" fillId="49" borderId="0" applyNumberFormat="0" applyBorder="0" applyAlignment="0" applyProtection="0"/>
    <xf numFmtId="0" fontId="0" fillId="50" borderId="10" applyNumberFormat="0" applyFont="0" applyAlignment="0" applyProtection="0"/>
    <xf numFmtId="0" fontId="38" fillId="50" borderId="10" applyNumberFormat="0" applyFont="0" applyAlignment="0" applyProtection="0"/>
    <xf numFmtId="0" fontId="15" fillId="50" borderId="10" applyNumberFormat="0" applyFont="0" applyAlignment="0" applyProtection="0"/>
    <xf numFmtId="0" fontId="0" fillId="51" borderId="11" applyNumberFormat="0" applyFont="0" applyAlignment="0" applyProtection="0"/>
    <xf numFmtId="0" fontId="0" fillId="51" borderId="11" applyNumberFormat="0" applyFont="0" applyAlignment="0" applyProtection="0"/>
    <xf numFmtId="49" fontId="9" fillId="45" borderId="3">
      <alignment horizontal="right" vertical="center"/>
      <protection/>
    </xf>
    <xf numFmtId="9" fontId="0" fillId="0" borderId="0" applyFont="0" applyFill="0" applyBorder="0" applyAlignment="0" applyProtection="0"/>
    <xf numFmtId="9" fontId="0" fillId="0" borderId="0" applyFont="0" applyFill="0" applyBorder="0" applyAlignment="0" applyProtection="0"/>
    <xf numFmtId="4" fontId="5" fillId="33" borderId="0" applyNumberFormat="0" applyProtection="0">
      <alignment vertical="center"/>
    </xf>
    <xf numFmtId="4" fontId="5" fillId="33" borderId="0" applyNumberFormat="0" applyProtection="0">
      <alignment horizontal="left" vertical="center" indent="1"/>
    </xf>
    <xf numFmtId="4" fontId="5" fillId="52" borderId="0" applyNumberFormat="0" applyProtection="0">
      <alignment horizontal="left" vertical="center" indent="1"/>
    </xf>
    <xf numFmtId="4" fontId="17" fillId="53" borderId="12">
      <alignment horizontal="right" vertical="center"/>
      <protection/>
    </xf>
    <xf numFmtId="4" fontId="17" fillId="53" borderId="12">
      <alignment horizontal="right" vertical="center"/>
      <protection/>
    </xf>
    <xf numFmtId="4" fontId="17" fillId="53" borderId="12">
      <alignment horizontal="right" vertical="center"/>
      <protection/>
    </xf>
    <xf numFmtId="4" fontId="17" fillId="53" borderId="12">
      <alignment horizontal="right" vertical="center"/>
      <protection/>
    </xf>
    <xf numFmtId="4" fontId="17" fillId="53" borderId="12">
      <alignment horizontal="right" vertical="center"/>
      <protection/>
    </xf>
    <xf numFmtId="4" fontId="17" fillId="53" borderId="12">
      <alignment horizontal="right" vertical="center"/>
      <protection/>
    </xf>
    <xf numFmtId="4" fontId="17" fillId="53" borderId="12">
      <alignment horizontal="right" vertical="center"/>
      <protection/>
    </xf>
    <xf numFmtId="4" fontId="16" fillId="20" borderId="12">
      <alignment horizontal="left" vertical="center" indent="1"/>
      <protection/>
    </xf>
    <xf numFmtId="4" fontId="16" fillId="20" borderId="12">
      <alignment horizontal="left" vertical="center" indent="1"/>
      <protection/>
    </xf>
    <xf numFmtId="4" fontId="16" fillId="20" borderId="12">
      <alignment horizontal="left" vertical="center" indent="1"/>
      <protection/>
    </xf>
    <xf numFmtId="4" fontId="16" fillId="20" borderId="12">
      <alignment horizontal="left" vertical="center" indent="1"/>
      <protection/>
    </xf>
    <xf numFmtId="4" fontId="16" fillId="20" borderId="12">
      <alignment horizontal="left" vertical="center" indent="1"/>
      <protection/>
    </xf>
    <xf numFmtId="4" fontId="16" fillId="20" borderId="12">
      <alignment horizontal="left" vertical="center" indent="1"/>
      <protection/>
    </xf>
    <xf numFmtId="4" fontId="16" fillId="20" borderId="12">
      <alignment horizontal="left" vertical="center" indent="1"/>
      <protection/>
    </xf>
    <xf numFmtId="0" fontId="47" fillId="54" borderId="0" applyNumberFormat="0" applyBorder="0" applyAlignment="0" applyProtection="0"/>
    <xf numFmtId="0" fontId="27" fillId="9" borderId="0" applyNumberFormat="0" applyBorder="0" applyAlignment="0" applyProtection="0"/>
    <xf numFmtId="165" fontId="4" fillId="45" borderId="13">
      <alignment horizontal="right" vertical="center"/>
      <protection/>
    </xf>
    <xf numFmtId="165" fontId="4" fillId="45" borderId="13">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vertical="top" wrapText="1"/>
      <protection/>
    </xf>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49" fontId="9" fillId="45" borderId="3">
      <alignment horizontal="center" vertical="center"/>
      <protection/>
    </xf>
    <xf numFmtId="49" fontId="9" fillId="0" borderId="3">
      <alignment horizontal="right" vertical="center"/>
      <protection/>
    </xf>
    <xf numFmtId="165" fontId="4" fillId="45" borderId="9">
      <alignment horizontal="right" vertical="center"/>
      <protection/>
    </xf>
    <xf numFmtId="165" fontId="4" fillId="45" borderId="9">
      <alignment horizontal="right" vertical="center"/>
      <protection/>
    </xf>
    <xf numFmtId="165" fontId="4" fillId="45" borderId="0">
      <alignment horizontal="right" vertical="center"/>
      <protection/>
    </xf>
    <xf numFmtId="165" fontId="4" fillId="45" borderId="0">
      <alignment horizontal="right" vertical="center"/>
      <protection/>
    </xf>
    <xf numFmtId="165" fontId="4" fillId="45" borderId="9">
      <alignment horizontal="right" vertical="center"/>
      <protection/>
    </xf>
    <xf numFmtId="165" fontId="4" fillId="45" borderId="9">
      <alignment horizontal="right" vertical="center"/>
      <protection/>
    </xf>
    <xf numFmtId="49" fontId="9" fillId="0" borderId="3">
      <alignment horizontal="left" vertical="center"/>
      <protection/>
    </xf>
    <xf numFmtId="189" fontId="0" fillId="0" borderId="0">
      <alignment vertical="top"/>
      <protection/>
    </xf>
    <xf numFmtId="49" fontId="9" fillId="0" borderId="3">
      <alignment horizontal="center" vertical="center"/>
      <protection/>
    </xf>
    <xf numFmtId="0" fontId="49" fillId="0" borderId="0" applyNumberFormat="0" applyFill="0" applyBorder="0" applyAlignment="0" applyProtection="0"/>
    <xf numFmtId="0" fontId="50" fillId="0" borderId="14" applyNumberFormat="0" applyFill="0" applyAlignment="0" applyProtection="0"/>
    <xf numFmtId="0" fontId="29" fillId="0" borderId="15" applyNumberFormat="0" applyFill="0" applyAlignment="0" applyProtection="0"/>
    <xf numFmtId="0" fontId="51" fillId="0" borderId="16" applyNumberFormat="0" applyFill="0" applyAlignment="0" applyProtection="0"/>
    <xf numFmtId="0" fontId="30" fillId="0" borderId="17" applyNumberFormat="0" applyFill="0" applyAlignment="0" applyProtection="0"/>
    <xf numFmtId="0" fontId="52" fillId="0" borderId="18" applyNumberFormat="0" applyFill="0" applyAlignment="0" applyProtection="0"/>
    <xf numFmtId="0" fontId="31" fillId="0" borderId="19" applyNumberFormat="0" applyFill="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49" fontId="13" fillId="0" borderId="0">
      <alignment horizontal="center" vertical="center"/>
      <protection/>
    </xf>
    <xf numFmtId="0" fontId="13" fillId="0" borderId="0">
      <alignment horizontal="center" vertical="center"/>
      <protection/>
    </xf>
    <xf numFmtId="0" fontId="14" fillId="0" borderId="0" applyFont="0">
      <alignment horizontal="center" vertical="center"/>
      <protection/>
    </xf>
    <xf numFmtId="0" fontId="53" fillId="0" borderId="20" applyNumberFormat="0" applyFill="0" applyAlignment="0" applyProtection="0"/>
    <xf numFmtId="0" fontId="32" fillId="0" borderId="2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55" fillId="55" borderId="22" applyNumberFormat="0" applyAlignment="0" applyProtection="0"/>
    <xf numFmtId="0" fontId="34" fillId="56" borderId="23" applyNumberFormat="0" applyAlignment="0" applyProtection="0"/>
    <xf numFmtId="49" fontId="7" fillId="0" borderId="24">
      <alignment horizontal="center" vertical="center" wrapText="1"/>
      <protection/>
    </xf>
  </cellStyleXfs>
  <cellXfs count="133">
    <xf numFmtId="0" fontId="0" fillId="0" borderId="0" xfId="0" applyAlignment="1">
      <alignment/>
    </xf>
    <xf numFmtId="3" fontId="0" fillId="0" borderId="25" xfId="0" applyNumberFormat="1" applyFont="1" applyBorder="1" applyAlignment="1" applyProtection="1">
      <alignment horizontal="right" vertical="top"/>
      <protection/>
    </xf>
    <xf numFmtId="3" fontId="0" fillId="0" borderId="25" xfId="0" applyNumberFormat="1" applyFont="1" applyFill="1" applyBorder="1" applyAlignment="1" applyProtection="1">
      <alignment horizontal="right" vertical="top"/>
      <protection/>
    </xf>
    <xf numFmtId="3" fontId="0" fillId="0" borderId="9" xfId="0" applyNumberFormat="1" applyFont="1" applyBorder="1" applyAlignment="1" applyProtection="1">
      <alignment vertical="top"/>
      <protection/>
    </xf>
    <xf numFmtId="3" fontId="0" fillId="13" borderId="9" xfId="0" applyNumberFormat="1" applyFont="1" applyFill="1" applyBorder="1" applyAlignment="1" applyProtection="1">
      <alignment vertical="top" wrapText="1"/>
      <protection/>
    </xf>
    <xf numFmtId="3" fontId="0" fillId="0" borderId="9" xfId="0" applyNumberFormat="1" applyFont="1" applyFill="1" applyBorder="1" applyAlignment="1" applyProtection="1">
      <alignment vertical="top"/>
      <protection/>
    </xf>
    <xf numFmtId="3" fontId="0" fillId="0" borderId="9" xfId="0" applyNumberFormat="1" applyFont="1" applyFill="1" applyBorder="1" applyAlignment="1" applyProtection="1">
      <alignment vertical="top" wrapText="1"/>
      <protection/>
    </xf>
    <xf numFmtId="3" fontId="0" fillId="0" borderId="9" xfId="0" applyNumberFormat="1" applyFont="1" applyBorder="1" applyAlignment="1" applyProtection="1">
      <alignment vertical="top" wrapText="1"/>
      <protection/>
    </xf>
    <xf numFmtId="3" fontId="0" fillId="0" borderId="0" xfId="0" applyNumberFormat="1" applyFont="1" applyAlignment="1" applyProtection="1">
      <alignment vertical="top"/>
      <protection/>
    </xf>
    <xf numFmtId="3" fontId="0" fillId="0" borderId="26" xfId="0" applyNumberFormat="1" applyFont="1" applyFill="1" applyBorder="1" applyAlignment="1" applyProtection="1">
      <alignment horizontal="right" vertical="top"/>
      <protection/>
    </xf>
    <xf numFmtId="3" fontId="0" fillId="0" borderId="0" xfId="0" applyNumberFormat="1" applyFont="1" applyFill="1" applyBorder="1" applyAlignment="1" applyProtection="1">
      <alignment horizontal="right" vertical="top"/>
      <protection/>
    </xf>
    <xf numFmtId="3" fontId="0" fillId="0" borderId="0" xfId="0" applyNumberFormat="1" applyFont="1" applyFill="1" applyBorder="1" applyAlignment="1" applyProtection="1">
      <alignment vertical="top"/>
      <protection/>
    </xf>
    <xf numFmtId="3" fontId="0" fillId="0" borderId="0" xfId="0" applyNumberFormat="1" applyFont="1" applyFill="1" applyBorder="1" applyAlignment="1" applyProtection="1">
      <alignment vertical="top" wrapText="1"/>
      <protection/>
    </xf>
    <xf numFmtId="3" fontId="0" fillId="0" borderId="27" xfId="0" applyNumberFormat="1" applyFont="1" applyBorder="1" applyAlignment="1" applyProtection="1">
      <alignment vertical="top" wrapText="1"/>
      <protection/>
    </xf>
    <xf numFmtId="49" fontId="0" fillId="13" borderId="28" xfId="0" applyNumberFormat="1" applyFont="1" applyFill="1" applyBorder="1" applyAlignment="1" applyProtection="1">
      <alignment vertical="top" wrapText="1"/>
      <protection/>
    </xf>
    <xf numFmtId="49" fontId="0" fillId="0" borderId="28" xfId="0" applyNumberFormat="1" applyFont="1" applyBorder="1" applyAlignment="1" applyProtection="1">
      <alignment vertical="top"/>
      <protection/>
    </xf>
    <xf numFmtId="49" fontId="0" fillId="13" borderId="28" xfId="0" applyNumberFormat="1" applyFont="1" applyFill="1" applyBorder="1" applyAlignment="1" applyProtection="1">
      <alignment vertical="top"/>
      <protection/>
    </xf>
    <xf numFmtId="49" fontId="0" fillId="0" borderId="28" xfId="0" applyNumberFormat="1" applyFont="1" applyFill="1" applyBorder="1" applyAlignment="1" applyProtection="1">
      <alignment vertical="top" wrapText="1"/>
      <protection/>
    </xf>
    <xf numFmtId="49" fontId="0" fillId="0" borderId="28" xfId="0" applyNumberFormat="1" applyFont="1" applyBorder="1" applyAlignment="1" applyProtection="1">
      <alignment vertical="top" wrapText="1"/>
      <protection/>
    </xf>
    <xf numFmtId="3" fontId="4" fillId="0" borderId="9" xfId="0" applyNumberFormat="1" applyFont="1" applyBorder="1" applyAlignment="1" applyProtection="1">
      <alignment vertical="top"/>
      <protection/>
    </xf>
    <xf numFmtId="49" fontId="4" fillId="0" borderId="28" xfId="0" applyNumberFormat="1" applyFont="1" applyBorder="1" applyAlignment="1" applyProtection="1">
      <alignment vertical="top"/>
      <protection/>
    </xf>
    <xf numFmtId="3" fontId="0" fillId="0" borderId="28" xfId="0" applyNumberFormat="1" applyFont="1" applyFill="1" applyBorder="1" applyAlignment="1" applyProtection="1">
      <alignment vertical="top"/>
      <protection/>
    </xf>
    <xf numFmtId="3" fontId="0" fillId="0" borderId="28" xfId="0" applyNumberFormat="1" applyFont="1" applyBorder="1" applyAlignment="1" applyProtection="1">
      <alignment vertical="top"/>
      <protection/>
    </xf>
    <xf numFmtId="3" fontId="1" fillId="57" borderId="29" xfId="0" applyNumberFormat="1" applyFont="1" applyFill="1" applyBorder="1" applyAlignment="1" applyProtection="1">
      <alignment horizontal="center" vertical="top"/>
      <protection/>
    </xf>
    <xf numFmtId="0" fontId="0" fillId="0" borderId="0" xfId="0" applyFill="1" applyAlignment="1" applyProtection="1">
      <alignment vertical="top"/>
      <protection/>
    </xf>
    <xf numFmtId="3" fontId="0" fillId="0" borderId="0" xfId="0" applyNumberFormat="1" applyFont="1" applyFill="1" applyAlignment="1" applyProtection="1">
      <alignment vertical="top"/>
      <protection/>
    </xf>
    <xf numFmtId="3" fontId="1" fillId="0" borderId="30" xfId="0" applyNumberFormat="1" applyFont="1" applyBorder="1" applyAlignment="1" applyProtection="1">
      <alignment horizontal="center" vertical="top"/>
      <protection/>
    </xf>
    <xf numFmtId="3" fontId="1" fillId="57" borderId="31" xfId="0" applyNumberFormat="1" applyFont="1" applyFill="1" applyBorder="1" applyAlignment="1" applyProtection="1">
      <alignment horizontal="center" vertical="top"/>
      <protection/>
    </xf>
    <xf numFmtId="3" fontId="0" fillId="0" borderId="28" xfId="135" applyNumberFormat="1" applyFont="1" applyBorder="1" applyAlignment="1" applyProtection="1">
      <alignment vertical="top"/>
      <protection/>
    </xf>
    <xf numFmtId="3" fontId="0" fillId="0" borderId="28" xfId="135" applyNumberFormat="1" applyFont="1" applyBorder="1" applyAlignment="1" applyProtection="1">
      <alignment vertical="top" wrapText="1"/>
      <protection/>
    </xf>
    <xf numFmtId="3" fontId="0" fillId="0" borderId="28" xfId="135" applyNumberFormat="1" applyFont="1" applyFill="1" applyBorder="1" applyAlignment="1" applyProtection="1">
      <alignment vertical="top"/>
      <protection/>
    </xf>
    <xf numFmtId="3" fontId="0" fillId="0" borderId="32" xfId="135" applyNumberFormat="1" applyFont="1" applyBorder="1" applyAlignment="1" applyProtection="1">
      <alignment vertical="top"/>
      <protection/>
    </xf>
    <xf numFmtId="0" fontId="0" fillId="0" borderId="0" xfId="0" applyFont="1" applyFill="1" applyAlignment="1" applyProtection="1">
      <alignment vertical="top"/>
      <protection/>
    </xf>
    <xf numFmtId="3" fontId="4" fillId="0" borderId="9" xfId="0" applyNumberFormat="1" applyFont="1" applyFill="1" applyBorder="1" applyAlignment="1" applyProtection="1">
      <alignment vertical="top"/>
      <protection/>
    </xf>
    <xf numFmtId="3" fontId="4" fillId="0" borderId="28" xfId="0" applyNumberFormat="1" applyFont="1" applyFill="1" applyBorder="1" applyAlignment="1" applyProtection="1">
      <alignment vertical="top" wrapText="1"/>
      <protection/>
    </xf>
    <xf numFmtId="49" fontId="4" fillId="0" borderId="28" xfId="0" applyNumberFormat="1" applyFont="1" applyFill="1" applyBorder="1" applyAlignment="1" applyProtection="1">
      <alignment vertical="top" wrapText="1"/>
      <protection/>
    </xf>
    <xf numFmtId="3" fontId="0" fillId="0" borderId="28" xfId="134" applyNumberFormat="1" applyFont="1" applyBorder="1" applyAlignment="1" applyProtection="1">
      <alignment vertical="top"/>
      <protection/>
    </xf>
    <xf numFmtId="0" fontId="0" fillId="0" borderId="25" xfId="0" applyFont="1" applyFill="1" applyBorder="1" applyAlignment="1" applyProtection="1">
      <alignment horizontal="right" vertical="top"/>
      <protection/>
    </xf>
    <xf numFmtId="3" fontId="2" fillId="0" borderId="24" xfId="0" applyNumberFormat="1" applyFont="1" applyFill="1" applyBorder="1" applyAlignment="1" applyProtection="1">
      <alignment horizontal="right" vertical="top"/>
      <protection/>
    </xf>
    <xf numFmtId="1" fontId="0" fillId="0" borderId="28" xfId="135" applyNumberFormat="1" applyFont="1" applyBorder="1" applyAlignment="1" applyProtection="1">
      <alignment vertical="top" wrapText="1"/>
      <protection locked="0"/>
    </xf>
    <xf numFmtId="1" fontId="0" fillId="0" borderId="28" xfId="135" applyNumberFormat="1" applyFont="1" applyFill="1" applyBorder="1" applyAlignment="1" applyProtection="1">
      <alignment vertical="top" wrapText="1"/>
      <protection locked="0"/>
    </xf>
    <xf numFmtId="1" fontId="0" fillId="0" borderId="32" xfId="135" applyNumberFormat="1" applyFont="1" applyBorder="1" applyAlignment="1" applyProtection="1">
      <alignment vertical="top" wrapText="1"/>
      <protection locked="0"/>
    </xf>
    <xf numFmtId="1" fontId="0" fillId="0" borderId="9" xfId="135" applyNumberFormat="1" applyFont="1" applyBorder="1" applyAlignment="1" applyProtection="1">
      <alignment vertical="top" wrapText="1"/>
      <protection locked="0"/>
    </xf>
    <xf numFmtId="1" fontId="0" fillId="0" borderId="24" xfId="135" applyNumberFormat="1" applyFont="1" applyBorder="1" applyAlignment="1" applyProtection="1">
      <alignment vertical="top" wrapText="1"/>
      <protection locked="0"/>
    </xf>
    <xf numFmtId="1" fontId="0" fillId="0" borderId="28" xfId="134" applyNumberFormat="1" applyFont="1" applyBorder="1" applyAlignment="1" applyProtection="1">
      <alignment vertical="top" wrapText="1"/>
      <protection locked="0"/>
    </xf>
    <xf numFmtId="1" fontId="0" fillId="0" borderId="9" xfId="134" applyNumberFormat="1" applyFont="1" applyBorder="1" applyAlignment="1" applyProtection="1">
      <alignment vertical="top" wrapText="1"/>
      <protection locked="0"/>
    </xf>
    <xf numFmtId="1" fontId="0" fillId="0" borderId="28" xfId="134" applyNumberFormat="1" applyFont="1" applyBorder="1" applyAlignment="1" applyProtection="1">
      <alignment vertical="top" wrapText="1"/>
      <protection/>
    </xf>
    <xf numFmtId="3" fontId="0" fillId="13" borderId="33" xfId="134" applyNumberFormat="1" applyFont="1" applyFill="1" applyBorder="1" applyAlignment="1" applyProtection="1">
      <alignment vertical="top"/>
      <protection/>
    </xf>
    <xf numFmtId="1" fontId="0" fillId="0" borderId="27" xfId="135" applyNumberFormat="1" applyFont="1" applyBorder="1" applyAlignment="1" applyProtection="1">
      <alignment vertical="top" wrapText="1"/>
      <protection locked="0"/>
    </xf>
    <xf numFmtId="182" fontId="3" fillId="0" borderId="9" xfId="0" applyNumberFormat="1" applyFont="1" applyFill="1" applyBorder="1" applyAlignment="1" applyProtection="1">
      <alignment vertical="top"/>
      <protection/>
    </xf>
    <xf numFmtId="3" fontId="1" fillId="13" borderId="34" xfId="0" applyNumberFormat="1" applyFont="1" applyFill="1" applyBorder="1" applyAlignment="1" applyProtection="1">
      <alignment horizontal="left" vertical="center"/>
      <protection/>
    </xf>
    <xf numFmtId="3" fontId="1" fillId="13" borderId="3" xfId="0" applyNumberFormat="1" applyFont="1" applyFill="1" applyBorder="1" applyAlignment="1" applyProtection="1">
      <alignment horizontal="left" vertical="center"/>
      <protection/>
    </xf>
    <xf numFmtId="1" fontId="0" fillId="13" borderId="33" xfId="135" applyNumberFormat="1" applyFont="1" applyFill="1" applyBorder="1" applyAlignment="1" applyProtection="1">
      <alignment vertical="top" wrapText="1"/>
      <protection/>
    </xf>
    <xf numFmtId="1" fontId="0" fillId="0" borderId="28" xfId="135" applyNumberFormat="1" applyFont="1" applyBorder="1" applyAlignment="1" applyProtection="1">
      <alignment vertical="top" wrapText="1"/>
      <protection/>
    </xf>
    <xf numFmtId="1" fontId="0" fillId="0" borderId="24" xfId="135" applyNumberFormat="1" applyFont="1" applyFill="1" applyBorder="1" applyAlignment="1" applyProtection="1">
      <alignment vertical="top" wrapText="1"/>
      <protection locked="0"/>
    </xf>
    <xf numFmtId="3" fontId="0" fillId="0" borderId="35" xfId="0" applyNumberFormat="1" applyFont="1" applyFill="1" applyBorder="1" applyAlignment="1" applyProtection="1">
      <alignment horizontal="right" vertical="top"/>
      <protection/>
    </xf>
    <xf numFmtId="1" fontId="0" fillId="0" borderId="32" xfId="135" applyNumberFormat="1" applyFont="1" applyBorder="1" applyAlignment="1" applyProtection="1">
      <alignment vertical="top" wrapText="1"/>
      <protection/>
    </xf>
    <xf numFmtId="1" fontId="0" fillId="0" borderId="24" xfId="135" applyNumberFormat="1" applyFont="1" applyBorder="1" applyAlignment="1" applyProtection="1">
      <alignment vertical="top" wrapText="1"/>
      <protection/>
    </xf>
    <xf numFmtId="49" fontId="4" fillId="0" borderId="28" xfId="0" applyNumberFormat="1" applyFont="1" applyFill="1" applyBorder="1" applyAlignment="1" applyProtection="1">
      <alignment vertical="top"/>
      <protection/>
    </xf>
    <xf numFmtId="0" fontId="0" fillId="0" borderId="0" xfId="0" applyFill="1" applyAlignment="1" applyProtection="1">
      <alignment vertical="top" wrapText="1"/>
      <protection/>
    </xf>
    <xf numFmtId="49" fontId="0" fillId="58" borderId="28" xfId="0" applyNumberFormat="1" applyFont="1" applyFill="1" applyBorder="1" applyAlignment="1" applyProtection="1">
      <alignment vertical="top" wrapText="1"/>
      <protection/>
    </xf>
    <xf numFmtId="3" fontId="0" fillId="46" borderId="9" xfId="0" applyNumberFormat="1" applyFont="1" applyFill="1" applyBorder="1" applyAlignment="1" applyProtection="1">
      <alignment vertical="top" wrapText="1"/>
      <protection/>
    </xf>
    <xf numFmtId="49" fontId="0" fillId="58" borderId="32" xfId="0" applyNumberFormat="1" applyFont="1" applyFill="1" applyBorder="1" applyAlignment="1" applyProtection="1">
      <alignment vertical="top" wrapText="1"/>
      <protection/>
    </xf>
    <xf numFmtId="182" fontId="0" fillId="0" borderId="24" xfId="135" applyNumberFormat="1" applyFont="1" applyFill="1" applyBorder="1" applyAlignment="1" applyProtection="1">
      <alignment horizontal="center" vertical="top"/>
      <protection locked="0"/>
    </xf>
    <xf numFmtId="182" fontId="0" fillId="0" borderId="28" xfId="135" applyNumberFormat="1" applyFont="1" applyFill="1" applyBorder="1" applyAlignment="1" applyProtection="1">
      <alignment horizontal="center" vertical="top"/>
      <protection locked="0"/>
    </xf>
    <xf numFmtId="0" fontId="0" fillId="0" borderId="0" xfId="0" applyFont="1" applyFill="1" applyAlignment="1" applyProtection="1">
      <alignment horizontal="right" vertical="top"/>
      <protection/>
    </xf>
    <xf numFmtId="182" fontId="0" fillId="0" borderId="0" xfId="0" applyNumberFormat="1" applyFont="1" applyFill="1" applyAlignment="1" applyProtection="1">
      <alignment vertical="top"/>
      <protection/>
    </xf>
    <xf numFmtId="1" fontId="0" fillId="0" borderId="9" xfId="134" applyNumberFormat="1" applyFont="1" applyBorder="1" applyAlignment="1" applyProtection="1">
      <alignment vertical="top" wrapText="1"/>
      <protection/>
    </xf>
    <xf numFmtId="182" fontId="0" fillId="0" borderId="31" xfId="134" applyNumberFormat="1" applyFont="1" applyBorder="1" applyAlignment="1" applyProtection="1">
      <alignment vertical="center"/>
      <protection/>
    </xf>
    <xf numFmtId="4" fontId="0" fillId="0" borderId="36" xfId="134" applyNumberFormat="1" applyFont="1" applyBorder="1" applyAlignment="1" applyProtection="1">
      <alignment horizontal="center" vertical="center"/>
      <protection/>
    </xf>
    <xf numFmtId="3" fontId="0" fillId="13" borderId="37" xfId="134" applyNumberFormat="1" applyFont="1" applyFill="1" applyBorder="1" applyAlignment="1" applyProtection="1">
      <alignment vertical="top"/>
      <protection/>
    </xf>
    <xf numFmtId="182" fontId="0" fillId="13" borderId="38" xfId="134" applyNumberFormat="1" applyFont="1" applyFill="1" applyBorder="1" applyAlignment="1" applyProtection="1">
      <alignment vertical="top" wrapText="1"/>
      <protection/>
    </xf>
    <xf numFmtId="4" fontId="0" fillId="13" borderId="39" xfId="134" applyNumberFormat="1" applyFont="1" applyFill="1" applyBorder="1" applyAlignment="1" applyProtection="1">
      <alignment vertical="top" wrapText="1"/>
      <protection/>
    </xf>
    <xf numFmtId="0" fontId="0" fillId="0" borderId="9" xfId="0" applyFont="1" applyFill="1" applyBorder="1" applyAlignment="1" applyProtection="1">
      <alignment vertical="top"/>
      <protection/>
    </xf>
    <xf numFmtId="0" fontId="0" fillId="0" borderId="28" xfId="0" applyFont="1" applyFill="1" applyBorder="1" applyAlignment="1" applyProtection="1">
      <alignment vertical="top"/>
      <protection/>
    </xf>
    <xf numFmtId="182" fontId="0" fillId="0" borderId="9" xfId="134" applyNumberFormat="1" applyFont="1" applyBorder="1" applyAlignment="1" applyProtection="1">
      <alignment vertical="center"/>
      <protection/>
    </xf>
    <xf numFmtId="182" fontId="0" fillId="0" borderId="9" xfId="134" applyNumberFormat="1" applyFont="1" applyFill="1" applyBorder="1" applyAlignment="1" applyProtection="1">
      <alignment vertical="top"/>
      <protection/>
    </xf>
    <xf numFmtId="182" fontId="0" fillId="13" borderId="33" xfId="134" applyNumberFormat="1" applyFont="1" applyFill="1" applyBorder="1" applyAlignment="1" applyProtection="1">
      <alignment vertical="top" wrapText="1"/>
      <protection/>
    </xf>
    <xf numFmtId="4" fontId="0" fillId="0" borderId="0" xfId="0" applyNumberFormat="1" applyFont="1" applyFill="1" applyAlignment="1" applyProtection="1">
      <alignment vertical="top"/>
      <protection/>
    </xf>
    <xf numFmtId="182" fontId="0" fillId="0" borderId="40" xfId="135" applyNumberFormat="1" applyFont="1" applyFill="1" applyBorder="1" applyAlignment="1" applyProtection="1">
      <alignment horizontal="center" vertical="top"/>
      <protection locked="0"/>
    </xf>
    <xf numFmtId="182" fontId="0" fillId="0" borderId="40" xfId="135" applyNumberFormat="1" applyFont="1" applyFill="1" applyBorder="1" applyAlignment="1" applyProtection="1">
      <alignment horizontal="center" vertical="top"/>
      <protection/>
    </xf>
    <xf numFmtId="182" fontId="0" fillId="13" borderId="33" xfId="134" applyNumberFormat="1" applyFont="1" applyFill="1" applyBorder="1" applyAlignment="1" applyProtection="1">
      <alignment horizontal="center" vertical="top" wrapText="1"/>
      <protection/>
    </xf>
    <xf numFmtId="182" fontId="0" fillId="0" borderId="24" xfId="135" applyNumberFormat="1" applyFont="1" applyFill="1" applyBorder="1" applyAlignment="1" applyProtection="1">
      <alignment horizontal="center" vertical="top"/>
      <protection/>
    </xf>
    <xf numFmtId="9" fontId="3" fillId="59" borderId="41" xfId="111" applyFont="1" applyFill="1" applyBorder="1" applyAlignment="1" applyProtection="1">
      <alignment horizontal="center" vertical="top"/>
      <protection locked="0"/>
    </xf>
    <xf numFmtId="4" fontId="1" fillId="0" borderId="3" xfId="0" applyNumberFormat="1" applyFont="1" applyFill="1" applyBorder="1" applyAlignment="1" applyProtection="1">
      <alignment horizontal="right" vertical="top"/>
      <protection/>
    </xf>
    <xf numFmtId="4" fontId="0" fillId="0" borderId="9" xfId="0" applyNumberFormat="1" applyFont="1" applyFill="1" applyBorder="1" applyAlignment="1" applyProtection="1">
      <alignment horizontal="right" vertical="top"/>
      <protection/>
    </xf>
    <xf numFmtId="182" fontId="18" fillId="60" borderId="42" xfId="0" applyNumberFormat="1" applyFont="1" applyFill="1" applyBorder="1" applyAlignment="1" applyProtection="1">
      <alignment horizontal="right" vertical="top"/>
      <protection/>
    </xf>
    <xf numFmtId="4" fontId="0" fillId="0" borderId="40" xfId="134" applyNumberFormat="1" applyFont="1" applyBorder="1" applyAlignment="1" applyProtection="1">
      <alignment horizontal="right" vertical="top"/>
      <protection/>
    </xf>
    <xf numFmtId="4" fontId="0" fillId="0" borderId="40" xfId="135" applyNumberFormat="1" applyFont="1" applyBorder="1" applyAlignment="1" applyProtection="1">
      <alignment horizontal="right" vertical="top"/>
      <protection/>
    </xf>
    <xf numFmtId="4" fontId="0" fillId="13" borderId="39" xfId="134" applyNumberFormat="1" applyFont="1" applyFill="1" applyBorder="1" applyAlignment="1" applyProtection="1">
      <alignment horizontal="right" vertical="top" wrapText="1"/>
      <protection/>
    </xf>
    <xf numFmtId="4" fontId="0" fillId="0" borderId="25" xfId="134" applyNumberFormat="1" applyFont="1" applyBorder="1" applyAlignment="1" applyProtection="1">
      <alignment horizontal="right" vertical="top"/>
      <protection/>
    </xf>
    <xf numFmtId="182" fontId="0" fillId="13" borderId="39" xfId="134" applyNumberFormat="1" applyFont="1" applyFill="1" applyBorder="1" applyAlignment="1" applyProtection="1">
      <alignment horizontal="right" vertical="top" wrapText="1"/>
      <protection/>
    </xf>
    <xf numFmtId="0" fontId="3" fillId="59" borderId="41" xfId="0" applyNumberFormat="1" applyFont="1" applyFill="1" applyBorder="1" applyAlignment="1" applyProtection="1">
      <alignment horizontal="center" vertical="top"/>
      <protection locked="0"/>
    </xf>
    <xf numFmtId="3" fontId="1" fillId="0" borderId="29" xfId="0" applyNumberFormat="1" applyFont="1" applyBorder="1" applyAlignment="1" applyProtection="1">
      <alignment horizontal="center" vertical="top" wrapText="1"/>
      <protection/>
    </xf>
    <xf numFmtId="3" fontId="0" fillId="0" borderId="43" xfId="0" applyNumberFormat="1" applyFont="1" applyBorder="1" applyAlignment="1" applyProtection="1">
      <alignment horizontal="center" vertical="top"/>
      <protection/>
    </xf>
    <xf numFmtId="3" fontId="0" fillId="13" borderId="37" xfId="0" applyNumberFormat="1" applyFont="1" applyFill="1" applyBorder="1" applyAlignment="1" applyProtection="1">
      <alignment vertical="top"/>
      <protection/>
    </xf>
    <xf numFmtId="0" fontId="0" fillId="13" borderId="44" xfId="0" applyFont="1" applyFill="1" applyBorder="1" applyAlignment="1" applyProtection="1">
      <alignment vertical="top"/>
      <protection/>
    </xf>
    <xf numFmtId="3" fontId="0" fillId="13" borderId="33" xfId="0" applyNumberFormat="1" applyFont="1" applyFill="1" applyBorder="1" applyAlignment="1" applyProtection="1">
      <alignment vertical="top"/>
      <protection/>
    </xf>
    <xf numFmtId="3" fontId="0" fillId="0" borderId="45" xfId="0" applyNumberFormat="1" applyFont="1" applyBorder="1" applyAlignment="1" applyProtection="1">
      <alignment vertical="top"/>
      <protection/>
    </xf>
    <xf numFmtId="3" fontId="6" fillId="0" borderId="46" xfId="0" applyNumberFormat="1" applyFont="1" applyBorder="1" applyAlignment="1" applyProtection="1">
      <alignment horizontal="center" vertical="center"/>
      <protection/>
    </xf>
    <xf numFmtId="3" fontId="6" fillId="0" borderId="47" xfId="0" applyNumberFormat="1" applyFont="1" applyBorder="1" applyAlignment="1" applyProtection="1">
      <alignment horizontal="center" vertical="center"/>
      <protection/>
    </xf>
    <xf numFmtId="3" fontId="6" fillId="0" borderId="48" xfId="0" applyNumberFormat="1" applyFont="1" applyBorder="1" applyAlignment="1" applyProtection="1">
      <alignment horizontal="center" vertical="center"/>
      <protection/>
    </xf>
    <xf numFmtId="3" fontId="6" fillId="0" borderId="49" xfId="0" applyNumberFormat="1" applyFont="1" applyBorder="1" applyAlignment="1" applyProtection="1">
      <alignment horizontal="center" vertical="center"/>
      <protection/>
    </xf>
    <xf numFmtId="3" fontId="1" fillId="0" borderId="50" xfId="0" applyNumberFormat="1" applyFont="1" applyBorder="1" applyAlignment="1" applyProtection="1">
      <alignment vertical="center"/>
      <protection/>
    </xf>
    <xf numFmtId="0" fontId="1" fillId="0" borderId="50" xfId="0" applyFont="1" applyBorder="1" applyAlignment="1" applyProtection="1">
      <alignment vertical="center"/>
      <protection/>
    </xf>
    <xf numFmtId="0" fontId="1" fillId="0" borderId="50" xfId="0" applyFont="1" applyBorder="1" applyAlignment="1" applyProtection="1">
      <alignment/>
      <protection/>
    </xf>
    <xf numFmtId="0" fontId="1" fillId="0" borderId="51" xfId="0" applyFont="1" applyBorder="1" applyAlignment="1" applyProtection="1">
      <alignment/>
      <protection/>
    </xf>
    <xf numFmtId="0" fontId="1" fillId="0" borderId="52" xfId="0" applyFont="1" applyBorder="1" applyAlignment="1" applyProtection="1">
      <alignment vertical="center"/>
      <protection/>
    </xf>
    <xf numFmtId="0" fontId="1" fillId="0" borderId="52" xfId="0" applyFont="1" applyBorder="1" applyAlignment="1" applyProtection="1">
      <alignment/>
      <protection/>
    </xf>
    <xf numFmtId="0" fontId="1" fillId="0" borderId="53" xfId="0" applyFont="1" applyBorder="1" applyAlignment="1" applyProtection="1">
      <alignment/>
      <protection/>
    </xf>
    <xf numFmtId="3" fontId="1" fillId="0" borderId="52" xfId="0" applyNumberFormat="1" applyFont="1" applyBorder="1" applyAlignment="1" applyProtection="1">
      <alignment vertical="center"/>
      <protection/>
    </xf>
    <xf numFmtId="3" fontId="7" fillId="0" borderId="54" xfId="0" applyNumberFormat="1"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3" fontId="7" fillId="0" borderId="56" xfId="0" applyNumberFormat="1"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58" xfId="0" applyFont="1" applyBorder="1" applyAlignment="1" applyProtection="1">
      <alignment vertical="center"/>
      <protection/>
    </xf>
    <xf numFmtId="0" fontId="0" fillId="0" borderId="50" xfId="0" applyFont="1" applyFill="1" applyBorder="1" applyAlignment="1" applyProtection="1">
      <alignment horizontal="center" vertical="center" wrapText="1"/>
      <protection/>
    </xf>
    <xf numFmtId="0" fontId="0" fillId="0" borderId="58" xfId="0" applyFont="1" applyBorder="1" applyAlignment="1">
      <alignment vertical="center"/>
    </xf>
    <xf numFmtId="0" fontId="0" fillId="0" borderId="50" xfId="0" applyFont="1" applyBorder="1" applyAlignment="1" applyProtection="1">
      <alignment horizontal="center" vertical="center" wrapText="1"/>
      <protection/>
    </xf>
    <xf numFmtId="0" fontId="0" fillId="0" borderId="50" xfId="0" applyFont="1" applyBorder="1" applyAlignment="1" applyProtection="1">
      <alignment horizontal="center" vertical="center"/>
      <protection/>
    </xf>
    <xf numFmtId="182" fontId="0" fillId="0" borderId="50" xfId="0" applyNumberFormat="1" applyFont="1" applyFill="1" applyBorder="1" applyAlignment="1" applyProtection="1">
      <alignment horizontal="center" vertical="center" wrapText="1"/>
      <protection/>
    </xf>
    <xf numFmtId="182" fontId="0" fillId="0" borderId="58" xfId="0" applyNumberFormat="1" applyFont="1" applyBorder="1" applyAlignment="1" applyProtection="1">
      <alignment vertical="center"/>
      <protection/>
    </xf>
    <xf numFmtId="4" fontId="0" fillId="0" borderId="51" xfId="0" applyNumberFormat="1" applyFont="1" applyFill="1" applyBorder="1" applyAlignment="1" applyProtection="1">
      <alignment horizontal="center" vertical="center" wrapText="1"/>
      <protection/>
    </xf>
    <xf numFmtId="4" fontId="0" fillId="0" borderId="59" xfId="0" applyNumberFormat="1" applyFont="1" applyBorder="1" applyAlignment="1" applyProtection="1">
      <alignment horizontal="center" vertical="center"/>
      <protection/>
    </xf>
    <xf numFmtId="3" fontId="0" fillId="0" borderId="0" xfId="0" applyNumberFormat="1" applyFont="1" applyFill="1" applyBorder="1" applyAlignment="1" applyProtection="1">
      <alignment vertical="top"/>
      <protection/>
    </xf>
    <xf numFmtId="3" fontId="0" fillId="0" borderId="60" xfId="0" applyNumberFormat="1" applyFont="1" applyBorder="1" applyAlignment="1" applyProtection="1">
      <alignment vertical="top"/>
      <protection/>
    </xf>
    <xf numFmtId="0" fontId="0" fillId="0" borderId="60" xfId="0" applyFont="1" applyBorder="1" applyAlignment="1" applyProtection="1">
      <alignment vertical="top"/>
      <protection/>
    </xf>
    <xf numFmtId="3" fontId="0" fillId="59" borderId="28" xfId="0" applyNumberFormat="1" applyFont="1" applyFill="1" applyBorder="1" applyAlignment="1" applyProtection="1">
      <alignment vertical="top" wrapText="1"/>
      <protection/>
    </xf>
    <xf numFmtId="0" fontId="0" fillId="59" borderId="24" xfId="0" applyFont="1" applyFill="1" applyBorder="1" applyAlignment="1">
      <alignment vertical="top"/>
    </xf>
    <xf numFmtId="0" fontId="0" fillId="59" borderId="41" xfId="0" applyFont="1" applyFill="1" applyBorder="1" applyAlignment="1">
      <alignment vertical="top"/>
    </xf>
    <xf numFmtId="3" fontId="0" fillId="59" borderId="28" xfId="0" applyNumberFormat="1" applyFont="1" applyFill="1" applyBorder="1" applyAlignment="1" applyProtection="1">
      <alignment vertical="top"/>
      <protection/>
    </xf>
    <xf numFmtId="0" fontId="0" fillId="0" borderId="0" xfId="0" applyFont="1" applyFill="1" applyBorder="1" applyAlignment="1" applyProtection="1">
      <alignment vertical="top"/>
      <protection/>
    </xf>
  </cellXfs>
  <cellStyles count="183">
    <cellStyle name="Normal" xfId="0"/>
    <cellStyle name="&#13;&#10;JournalTemplate=C:\COMFO\CTALK\JOURSTD.TPL&#13;&#10;LbStateAddress=3 3 0 251 1 89 2 311&#13;&#10;LbStateJou" xfId="15"/>
    <cellStyle name="&#13;&#10;JournalTemplate=C:\COMFO\CTALK\JOURSTD.TPL&#13;&#10;LbStateAddress=3 3 0 251 1 89 2 311&#13;&#10;LbStateJou 2" xfId="16"/>
    <cellStyle name="20 % - Akzent1" xfId="17"/>
    <cellStyle name="20 % - Akzent2" xfId="18"/>
    <cellStyle name="20 % - Akzent3" xfId="19"/>
    <cellStyle name="20 % - Akzent4" xfId="20"/>
    <cellStyle name="20 % - Akzent5" xfId="21"/>
    <cellStyle name="20 % - Akzent6" xfId="22"/>
    <cellStyle name="20% - Akzent1" xfId="23"/>
    <cellStyle name="20% - Akzent2" xfId="24"/>
    <cellStyle name="20% - Akzent3" xfId="25"/>
    <cellStyle name="20% - Akzent4" xfId="26"/>
    <cellStyle name="20% - Akzent5" xfId="27"/>
    <cellStyle name="20% - Akzent6" xfId="28"/>
    <cellStyle name="40 % - Akzent1" xfId="29"/>
    <cellStyle name="40 % - Akzent2" xfId="30"/>
    <cellStyle name="40 % - Akzent3" xfId="31"/>
    <cellStyle name="40 % - Akzent4" xfId="32"/>
    <cellStyle name="40 % - Akzent5" xfId="33"/>
    <cellStyle name="40 % - Akzent6" xfId="34"/>
    <cellStyle name="40% - Akzent1" xfId="35"/>
    <cellStyle name="40% - Akzent2" xfId="36"/>
    <cellStyle name="40% - Akzent3" xfId="37"/>
    <cellStyle name="40% - Akzent4" xfId="38"/>
    <cellStyle name="40% - Akzent5" xfId="39"/>
    <cellStyle name="40% - Akzent6" xfId="40"/>
    <cellStyle name="60 % - Akzent1" xfId="41"/>
    <cellStyle name="60 % - Akzent2" xfId="42"/>
    <cellStyle name="60 % - Akzent3" xfId="43"/>
    <cellStyle name="60 % - Akzent4" xfId="44"/>
    <cellStyle name="60 % - Akzent5" xfId="45"/>
    <cellStyle name="60 % - Akzent6" xfId="46"/>
    <cellStyle name="60% - Akzent1" xfId="47"/>
    <cellStyle name="60% - Akzent2" xfId="48"/>
    <cellStyle name="60% - Akzent3" xfId="49"/>
    <cellStyle name="60% - Akzent4" xfId="50"/>
    <cellStyle name="60% - Akzent5" xfId="51"/>
    <cellStyle name="60% - Akzent6" xfId="52"/>
    <cellStyle name="Akzent1" xfId="53"/>
    <cellStyle name="Akzent1 2" xfId="54"/>
    <cellStyle name="Akzent2" xfId="55"/>
    <cellStyle name="Akzent2 2" xfId="56"/>
    <cellStyle name="Akzent3" xfId="57"/>
    <cellStyle name="Akzent3 2" xfId="58"/>
    <cellStyle name="Akzent4" xfId="59"/>
    <cellStyle name="Akzent4 2" xfId="60"/>
    <cellStyle name="Akzent5" xfId="61"/>
    <cellStyle name="Akzent5 2" xfId="62"/>
    <cellStyle name="Akzent6" xfId="63"/>
    <cellStyle name="Akzent6 2" xfId="64"/>
    <cellStyle name="Ausgabe" xfId="65"/>
    <cellStyle name="Ausgabe 2" xfId="66"/>
    <cellStyle name="Behörde" xfId="67"/>
    <cellStyle name="Berechnung" xfId="68"/>
    <cellStyle name="Berechnung 2" xfId="69"/>
    <cellStyle name="Followed Hyperlink" xfId="70"/>
    <cellStyle name="Comma [0]" xfId="71"/>
    <cellStyle name="Dienststelle" xfId="72"/>
    <cellStyle name="Dienststelle 2" xfId="73"/>
    <cellStyle name="Eingabe" xfId="74"/>
    <cellStyle name="Eingabe 2" xfId="75"/>
    <cellStyle name="Einheit" xfId="76"/>
    <cellStyle name="Endsumme" xfId="77"/>
    <cellStyle name="Endsumme 2" xfId="78"/>
    <cellStyle name="Ergebnis" xfId="79"/>
    <cellStyle name="Ergebnis 2" xfId="80"/>
    <cellStyle name="Erklärender Text" xfId="81"/>
    <cellStyle name="Erklärender Text 2" xfId="82"/>
    <cellStyle name="Euro" xfId="83"/>
    <cellStyle name="Euro 2" xfId="84"/>
    <cellStyle name="Euro 2 2" xfId="85"/>
    <cellStyle name="Euro 3" xfId="86"/>
    <cellStyle name="Euro 3 2" xfId="87"/>
    <cellStyle name="Euro 4" xfId="88"/>
    <cellStyle name="Euro 4 2" xfId="89"/>
    <cellStyle name="Euro 5" xfId="90"/>
    <cellStyle name="Euro 6" xfId="91"/>
    <cellStyle name="Gesamt" xfId="92"/>
    <cellStyle name="Gesamtpreis" xfId="93"/>
    <cellStyle name="Gut" xfId="94"/>
    <cellStyle name="Gut 2" xfId="95"/>
    <cellStyle name="Comma" xfId="96"/>
    <cellStyle name="Komma 2" xfId="97"/>
    <cellStyle name="Kopf-Spalten" xfId="98"/>
    <cellStyle name="Hyperlink" xfId="99"/>
    <cellStyle name="Mindestabnahme" xfId="100"/>
    <cellStyle name="MWSt" xfId="101"/>
    <cellStyle name="MWSt 2" xfId="102"/>
    <cellStyle name="Neutral" xfId="103"/>
    <cellStyle name="Neutral 2" xfId="104"/>
    <cellStyle name="Notiz" xfId="105"/>
    <cellStyle name="Notiz 2" xfId="106"/>
    <cellStyle name="Notiz 2 2" xfId="107"/>
    <cellStyle name="Notiz 3" xfId="108"/>
    <cellStyle name="Notiz 4" xfId="109"/>
    <cellStyle name="Preis je Verpackung" xfId="110"/>
    <cellStyle name="Percent" xfId="111"/>
    <cellStyle name="Prozent 2" xfId="112"/>
    <cellStyle name="SAPBEXaggData" xfId="113"/>
    <cellStyle name="SAPBEXaggItem" xfId="114"/>
    <cellStyle name="SAPBEXchaText" xfId="115"/>
    <cellStyle name="SAPBEXstdData" xfId="116"/>
    <cellStyle name="SAPBEXstdData 2" xfId="117"/>
    <cellStyle name="SAPBEXstdData 2 2" xfId="118"/>
    <cellStyle name="SAPBEXstdData 3" xfId="119"/>
    <cellStyle name="SAPBEXstdData 3 2" xfId="120"/>
    <cellStyle name="SAPBEXstdData 4" xfId="121"/>
    <cellStyle name="SAPBEXstdData 4 2" xfId="122"/>
    <cellStyle name="SAPBEXstdItem" xfId="123"/>
    <cellStyle name="SAPBEXstdItem 2" xfId="124"/>
    <cellStyle name="SAPBEXstdItem 2 2" xfId="125"/>
    <cellStyle name="SAPBEXstdItem 3" xfId="126"/>
    <cellStyle name="SAPBEXstdItem 3 2" xfId="127"/>
    <cellStyle name="SAPBEXstdItem 4" xfId="128"/>
    <cellStyle name="SAPBEXstdItem 4 2" xfId="129"/>
    <cellStyle name="Schlecht" xfId="130"/>
    <cellStyle name="Schlecht 2" xfId="131"/>
    <cellStyle name="Skonto" xfId="132"/>
    <cellStyle name="Skonto 2" xfId="133"/>
    <cellStyle name="Standard 2" xfId="134"/>
    <cellStyle name="Standard 2 2" xfId="135"/>
    <cellStyle name="Standard 2 2 2" xfId="136"/>
    <cellStyle name="Standard 2 3" xfId="137"/>
    <cellStyle name="Standard 2 3 2" xfId="138"/>
    <cellStyle name="Standard 2 4" xfId="139"/>
    <cellStyle name="Standard 2 4 2" xfId="140"/>
    <cellStyle name="Standard 2 5" xfId="141"/>
    <cellStyle name="Standard 2 5 2" xfId="142"/>
    <cellStyle name="Standard 2 6" xfId="143"/>
    <cellStyle name="Standard 2 6 2" xfId="144"/>
    <cellStyle name="Standard 3" xfId="145"/>
    <cellStyle name="Standard 4" xfId="146"/>
    <cellStyle name="Standard 4 2" xfId="147"/>
    <cellStyle name="Standard 4 2 2" xfId="148"/>
    <cellStyle name="Standard 4 3" xfId="149"/>
    <cellStyle name="Standard 5" xfId="150"/>
    <cellStyle name="Standard 5 2" xfId="151"/>
    <cellStyle name="Standard 5 3" xfId="152"/>
    <cellStyle name="Standard 6" xfId="153"/>
    <cellStyle name="Standard 7" xfId="154"/>
    <cellStyle name="Stil 1" xfId="155"/>
    <cellStyle name="Stil 1 2" xfId="156"/>
    <cellStyle name="Stil 1 2 2" xfId="157"/>
    <cellStyle name="Stil 1 3" xfId="158"/>
    <cellStyle name="Stil 1 3 2" xfId="159"/>
    <cellStyle name="Stil 1 4" xfId="160"/>
    <cellStyle name="Stil 1 4 2" xfId="161"/>
    <cellStyle name="Stil 1 5" xfId="162"/>
    <cellStyle name="Stil 1 6" xfId="163"/>
    <cellStyle name="Stück je Verpackung" xfId="164"/>
    <cellStyle name="Stückpreis" xfId="165"/>
    <cellStyle name="Summe-1" xfId="166"/>
    <cellStyle name="Summe-1 2" xfId="167"/>
    <cellStyle name="Summe-2" xfId="168"/>
    <cellStyle name="Summe-2 2" xfId="169"/>
    <cellStyle name="Summe-Gesamt" xfId="170"/>
    <cellStyle name="Summe-Gesamt 2" xfId="171"/>
    <cellStyle name="Text" xfId="172"/>
    <cellStyle name="text 2" xfId="173"/>
    <cellStyle name="Text-zentriert" xfId="174"/>
    <cellStyle name="Überschrift" xfId="175"/>
    <cellStyle name="Überschrift 1" xfId="176"/>
    <cellStyle name="Überschrift 1 2" xfId="177"/>
    <cellStyle name="Überschrift 2" xfId="178"/>
    <cellStyle name="Überschrift 2 2" xfId="179"/>
    <cellStyle name="Überschrift 3" xfId="180"/>
    <cellStyle name="Überschrift 3 2" xfId="181"/>
    <cellStyle name="Überschrift 4" xfId="182"/>
    <cellStyle name="Überschrift 4 2" xfId="183"/>
    <cellStyle name="Überschrift 5" xfId="184"/>
    <cellStyle name="Überschrift-1" xfId="185"/>
    <cellStyle name="Überschrift-1a" xfId="186"/>
    <cellStyle name="Überschrift-2" xfId="187"/>
    <cellStyle name="Verknüpfte Zelle" xfId="188"/>
    <cellStyle name="Verknüpfte Zelle 2" xfId="189"/>
    <cellStyle name="Currency" xfId="190"/>
    <cellStyle name="Currency [0]" xfId="191"/>
    <cellStyle name="Warnender Text" xfId="192"/>
    <cellStyle name="Warnender Text 2" xfId="193"/>
    <cellStyle name="Zelle überprüfen" xfId="194"/>
    <cellStyle name="Zelle überprüfen 2" xfId="195"/>
    <cellStyle name="Zwischenüberschrift" xfId="1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2"/>
  <sheetViews>
    <sheetView tabSelected="1" zoomScalePageLayoutView="0" workbookViewId="0" topLeftCell="A1">
      <selection activeCell="C12" sqref="C12"/>
    </sheetView>
  </sheetViews>
  <sheetFormatPr defaultColWidth="11.421875" defaultRowHeight="12.75"/>
  <cols>
    <col min="1" max="1" width="10.28125" style="32" customWidth="1"/>
    <col min="2" max="2" width="45.28125" style="32" customWidth="1"/>
    <col min="3" max="3" width="13.57421875" style="32" customWidth="1"/>
    <col min="4" max="4" width="17.421875" style="32" customWidth="1"/>
    <col min="5" max="5" width="7.28125" style="25" customWidth="1"/>
    <col min="6" max="6" width="8.140625" style="65" customWidth="1"/>
    <col min="7" max="7" width="12.28125" style="66" customWidth="1"/>
    <col min="8" max="8" width="11.421875" style="78" bestFit="1" customWidth="1"/>
    <col min="9" max="16384" width="11.421875" style="24" customWidth="1"/>
  </cols>
  <sheetData>
    <row r="1" spans="1:8" ht="12.75">
      <c r="A1" s="99" t="s">
        <v>0</v>
      </c>
      <c r="B1" s="100"/>
      <c r="C1" s="103" t="s">
        <v>20</v>
      </c>
      <c r="D1" s="103"/>
      <c r="E1" s="104"/>
      <c r="F1" s="104"/>
      <c r="G1" s="105"/>
      <c r="H1" s="106"/>
    </row>
    <row r="2" spans="1:8" ht="12.75">
      <c r="A2" s="101"/>
      <c r="B2" s="102"/>
      <c r="C2" s="107"/>
      <c r="D2" s="107"/>
      <c r="E2" s="107"/>
      <c r="F2" s="107"/>
      <c r="G2" s="108"/>
      <c r="H2" s="109"/>
    </row>
    <row r="3" spans="1:8" ht="13.5" thickBot="1">
      <c r="A3" s="101"/>
      <c r="B3" s="102"/>
      <c r="C3" s="110" t="s">
        <v>126</v>
      </c>
      <c r="D3" s="110"/>
      <c r="E3" s="107"/>
      <c r="F3" s="107"/>
      <c r="G3" s="108"/>
      <c r="H3" s="109"/>
    </row>
    <row r="4" spans="1:8" ht="31.5" customHeight="1">
      <c r="A4" s="111" t="s">
        <v>34</v>
      </c>
      <c r="B4" s="113" t="s">
        <v>35</v>
      </c>
      <c r="C4" s="115" t="s">
        <v>21</v>
      </c>
      <c r="D4" s="117" t="s">
        <v>28</v>
      </c>
      <c r="E4" s="119" t="s">
        <v>1</v>
      </c>
      <c r="F4" s="120"/>
      <c r="G4" s="121" t="s">
        <v>27</v>
      </c>
      <c r="H4" s="123" t="s">
        <v>2</v>
      </c>
    </row>
    <row r="5" spans="1:8" ht="31.5" customHeight="1" thickBot="1">
      <c r="A5" s="112"/>
      <c r="B5" s="114"/>
      <c r="C5" s="116"/>
      <c r="D5" s="118"/>
      <c r="E5" s="116"/>
      <c r="F5" s="116"/>
      <c r="G5" s="122"/>
      <c r="H5" s="124"/>
    </row>
    <row r="6" spans="1:8" ht="12.75">
      <c r="A6" s="26"/>
      <c r="B6" s="27" t="s">
        <v>4</v>
      </c>
      <c r="C6" s="23"/>
      <c r="D6" s="23"/>
      <c r="E6" s="93" t="s">
        <v>3</v>
      </c>
      <c r="F6" s="94"/>
      <c r="G6" s="68"/>
      <c r="H6" s="69" t="s">
        <v>3</v>
      </c>
    </row>
    <row r="7" spans="1:8" ht="12.75">
      <c r="A7" s="50" t="s">
        <v>34</v>
      </c>
      <c r="B7" s="51" t="s">
        <v>35</v>
      </c>
      <c r="C7" s="47"/>
      <c r="D7" s="70"/>
      <c r="E7" s="95"/>
      <c r="F7" s="96"/>
      <c r="G7" s="71"/>
      <c r="H7" s="72"/>
    </row>
    <row r="8" spans="1:8" ht="30">
      <c r="A8" s="34" t="s">
        <v>16</v>
      </c>
      <c r="B8" s="5"/>
      <c r="C8" s="73"/>
      <c r="D8" s="74"/>
      <c r="E8" s="21"/>
      <c r="F8" s="38"/>
      <c r="G8" s="75"/>
      <c r="H8" s="69" t="s">
        <v>3</v>
      </c>
    </row>
    <row r="9" spans="1:8" ht="15">
      <c r="A9" s="35" t="s">
        <v>36</v>
      </c>
      <c r="B9" s="33" t="s">
        <v>6</v>
      </c>
      <c r="C9" s="73"/>
      <c r="E9" s="21"/>
      <c r="F9" s="38"/>
      <c r="G9" s="76"/>
      <c r="H9" s="69" t="s">
        <v>3</v>
      </c>
    </row>
    <row r="10" spans="1:8" ht="12.75">
      <c r="A10" s="14" t="s">
        <v>50</v>
      </c>
      <c r="B10" s="4" t="s">
        <v>37</v>
      </c>
      <c r="C10" s="47"/>
      <c r="D10" s="47"/>
      <c r="E10" s="97"/>
      <c r="F10" s="98"/>
      <c r="G10" s="77"/>
      <c r="H10" s="72"/>
    </row>
    <row r="11" spans="1:8" ht="51">
      <c r="A11" s="15" t="s">
        <v>38</v>
      </c>
      <c r="B11" s="7" t="s">
        <v>40</v>
      </c>
      <c r="C11" s="45"/>
      <c r="D11" s="44"/>
      <c r="E11" s="36">
        <v>9000</v>
      </c>
      <c r="F11" s="1" t="s">
        <v>5</v>
      </c>
      <c r="G11" s="64"/>
      <c r="H11" s="87">
        <f aca="true" t="shared" si="0" ref="H11:H73">SUM(E11*G11)</f>
        <v>0</v>
      </c>
    </row>
    <row r="12" spans="1:8" ht="76.5">
      <c r="A12" s="15" t="s">
        <v>39</v>
      </c>
      <c r="B12" s="7" t="s">
        <v>151</v>
      </c>
      <c r="C12" s="45"/>
      <c r="D12" s="44"/>
      <c r="E12" s="36">
        <v>8000</v>
      </c>
      <c r="F12" s="1" t="s">
        <v>5</v>
      </c>
      <c r="G12" s="64"/>
      <c r="H12" s="87">
        <f t="shared" si="0"/>
        <v>0</v>
      </c>
    </row>
    <row r="13" spans="1:8" ht="51.75" customHeight="1">
      <c r="A13" s="15" t="s">
        <v>112</v>
      </c>
      <c r="B13" s="7" t="s">
        <v>113</v>
      </c>
      <c r="C13" s="44"/>
      <c r="D13" s="44"/>
      <c r="E13" s="36">
        <v>300</v>
      </c>
      <c r="F13" s="1" t="s">
        <v>5</v>
      </c>
      <c r="G13" s="79"/>
      <c r="H13" s="87">
        <f t="shared" si="0"/>
        <v>0</v>
      </c>
    </row>
    <row r="14" spans="1:8" ht="15">
      <c r="A14" s="35" t="s">
        <v>41</v>
      </c>
      <c r="B14" s="33" t="s">
        <v>109</v>
      </c>
      <c r="C14" s="46"/>
      <c r="D14" s="67"/>
      <c r="E14" s="36"/>
      <c r="F14" s="1"/>
      <c r="G14" s="80"/>
      <c r="H14" s="90"/>
    </row>
    <row r="15" spans="1:8" ht="112.5" customHeight="1">
      <c r="A15" s="14" t="s">
        <v>49</v>
      </c>
      <c r="B15" s="4" t="s">
        <v>130</v>
      </c>
      <c r="C15" s="47"/>
      <c r="D15" s="47"/>
      <c r="E15" s="97"/>
      <c r="F15" s="98"/>
      <c r="G15" s="81"/>
      <c r="H15" s="89"/>
    </row>
    <row r="16" spans="1:8" ht="12.75">
      <c r="A16" s="15" t="s">
        <v>46</v>
      </c>
      <c r="B16" s="3" t="s">
        <v>7</v>
      </c>
      <c r="C16" s="39"/>
      <c r="D16" s="39"/>
      <c r="E16" s="28">
        <v>1400</v>
      </c>
      <c r="F16" s="1" t="s">
        <v>5</v>
      </c>
      <c r="G16" s="64"/>
      <c r="H16" s="87">
        <f t="shared" si="0"/>
        <v>0</v>
      </c>
    </row>
    <row r="17" spans="1:8" ht="14.25" customHeight="1">
      <c r="A17" s="15" t="s">
        <v>47</v>
      </c>
      <c r="B17" s="3" t="s">
        <v>10</v>
      </c>
      <c r="C17" s="45"/>
      <c r="D17" s="44"/>
      <c r="E17" s="36">
        <v>1200</v>
      </c>
      <c r="F17" s="1" t="s">
        <v>5</v>
      </c>
      <c r="G17" s="64"/>
      <c r="H17" s="87">
        <f t="shared" si="0"/>
        <v>0</v>
      </c>
    </row>
    <row r="18" spans="1:8" ht="12.75">
      <c r="A18" s="15" t="s">
        <v>152</v>
      </c>
      <c r="B18" s="3" t="s">
        <v>12</v>
      </c>
      <c r="C18" s="39"/>
      <c r="D18" s="39"/>
      <c r="E18" s="29">
        <v>1400</v>
      </c>
      <c r="F18" s="1" t="s">
        <v>5</v>
      </c>
      <c r="G18" s="64"/>
      <c r="H18" s="87">
        <f t="shared" si="0"/>
        <v>0</v>
      </c>
    </row>
    <row r="19" spans="1:8" ht="12.75">
      <c r="A19" s="15" t="s">
        <v>48</v>
      </c>
      <c r="B19" s="3" t="s">
        <v>13</v>
      </c>
      <c r="C19" s="39"/>
      <c r="D19" s="39"/>
      <c r="E19" s="29">
        <v>2200</v>
      </c>
      <c r="F19" s="1" t="s">
        <v>5</v>
      </c>
      <c r="G19" s="64"/>
      <c r="H19" s="87">
        <f t="shared" si="0"/>
        <v>0</v>
      </c>
    </row>
    <row r="20" spans="1:8" ht="114.75" customHeight="1">
      <c r="A20" s="14" t="s">
        <v>51</v>
      </c>
      <c r="B20" s="4" t="s">
        <v>131</v>
      </c>
      <c r="C20" s="52"/>
      <c r="D20" s="52"/>
      <c r="E20" s="97"/>
      <c r="F20" s="126"/>
      <c r="G20" s="81"/>
      <c r="H20" s="91"/>
    </row>
    <row r="21" spans="1:8" ht="12.75">
      <c r="A21" s="15" t="s">
        <v>52</v>
      </c>
      <c r="B21" s="3" t="s">
        <v>7</v>
      </c>
      <c r="C21" s="39"/>
      <c r="D21" s="39"/>
      <c r="E21" s="28">
        <v>1500</v>
      </c>
      <c r="F21" s="2" t="s">
        <v>5</v>
      </c>
      <c r="G21" s="63"/>
      <c r="H21" s="87">
        <f t="shared" si="0"/>
        <v>0</v>
      </c>
    </row>
    <row r="22" spans="1:8" ht="12.75">
      <c r="A22" s="15" t="s">
        <v>53</v>
      </c>
      <c r="B22" s="3" t="s">
        <v>10</v>
      </c>
      <c r="C22" s="39"/>
      <c r="D22" s="39"/>
      <c r="E22" s="28">
        <v>1100</v>
      </c>
      <c r="F22" s="2" t="s">
        <v>5</v>
      </c>
      <c r="G22" s="63"/>
      <c r="H22" s="87">
        <f t="shared" si="0"/>
        <v>0</v>
      </c>
    </row>
    <row r="23" spans="1:8" ht="12.75">
      <c r="A23" s="15" t="s">
        <v>54</v>
      </c>
      <c r="B23" s="3" t="s">
        <v>12</v>
      </c>
      <c r="C23" s="39"/>
      <c r="D23" s="39"/>
      <c r="E23" s="28">
        <v>1200</v>
      </c>
      <c r="F23" s="2" t="s">
        <v>5</v>
      </c>
      <c r="G23" s="63"/>
      <c r="H23" s="87">
        <f t="shared" si="0"/>
        <v>0</v>
      </c>
    </row>
    <row r="24" spans="1:8" ht="12.75">
      <c r="A24" s="15" t="s">
        <v>55</v>
      </c>
      <c r="B24" s="3" t="s">
        <v>13</v>
      </c>
      <c r="C24" s="39"/>
      <c r="D24" s="39"/>
      <c r="E24" s="28">
        <v>2200</v>
      </c>
      <c r="F24" s="2" t="s">
        <v>5</v>
      </c>
      <c r="G24" s="63"/>
      <c r="H24" s="87">
        <f t="shared" si="0"/>
        <v>0</v>
      </c>
    </row>
    <row r="25" spans="1:8" ht="25.5">
      <c r="A25" s="14" t="s">
        <v>56</v>
      </c>
      <c r="B25" s="4" t="s">
        <v>132</v>
      </c>
      <c r="C25" s="52"/>
      <c r="D25" s="52"/>
      <c r="E25" s="97"/>
      <c r="F25" s="126"/>
      <c r="G25" s="81"/>
      <c r="H25" s="91"/>
    </row>
    <row r="26" spans="1:8" ht="12.75">
      <c r="A26" s="15" t="s">
        <v>57</v>
      </c>
      <c r="B26" s="3" t="s">
        <v>7</v>
      </c>
      <c r="C26" s="39"/>
      <c r="D26" s="39"/>
      <c r="E26" s="28">
        <v>12</v>
      </c>
      <c r="F26" s="2" t="s">
        <v>5</v>
      </c>
      <c r="G26" s="63"/>
      <c r="H26" s="87">
        <f t="shared" si="0"/>
        <v>0</v>
      </c>
    </row>
    <row r="27" spans="1:8" ht="12.75">
      <c r="A27" s="15" t="s">
        <v>58</v>
      </c>
      <c r="B27" s="3" t="s">
        <v>10</v>
      </c>
      <c r="C27" s="39"/>
      <c r="D27" s="39"/>
      <c r="E27" s="28">
        <v>12</v>
      </c>
      <c r="F27" s="2" t="s">
        <v>5</v>
      </c>
      <c r="G27" s="63"/>
      <c r="H27" s="87">
        <f t="shared" si="0"/>
        <v>0</v>
      </c>
    </row>
    <row r="28" spans="1:8" ht="12.75">
      <c r="A28" s="15" t="s">
        <v>59</v>
      </c>
      <c r="B28" s="3" t="s">
        <v>12</v>
      </c>
      <c r="C28" s="39"/>
      <c r="D28" s="39"/>
      <c r="E28" s="28">
        <v>11</v>
      </c>
      <c r="F28" s="2" t="s">
        <v>5</v>
      </c>
      <c r="G28" s="63"/>
      <c r="H28" s="87">
        <f t="shared" si="0"/>
        <v>0</v>
      </c>
    </row>
    <row r="29" spans="1:8" ht="12.75">
      <c r="A29" s="15" t="s">
        <v>60</v>
      </c>
      <c r="B29" s="3" t="s">
        <v>13</v>
      </c>
      <c r="C29" s="39"/>
      <c r="D29" s="39"/>
      <c r="E29" s="28">
        <v>15</v>
      </c>
      <c r="F29" s="2" t="s">
        <v>5</v>
      </c>
      <c r="G29" s="63"/>
      <c r="H29" s="87">
        <f t="shared" si="0"/>
        <v>0</v>
      </c>
    </row>
    <row r="30" spans="1:8" ht="77.25" customHeight="1">
      <c r="A30" s="14" t="s">
        <v>61</v>
      </c>
      <c r="B30" s="61" t="s">
        <v>133</v>
      </c>
      <c r="C30" s="52"/>
      <c r="D30" s="52"/>
      <c r="E30" s="97"/>
      <c r="F30" s="127"/>
      <c r="G30" s="81"/>
      <c r="H30" s="91"/>
    </row>
    <row r="31" spans="1:8" ht="12.75">
      <c r="A31" s="15" t="s">
        <v>62</v>
      </c>
      <c r="B31" s="3" t="s">
        <v>7</v>
      </c>
      <c r="C31" s="39"/>
      <c r="D31" s="39"/>
      <c r="E31" s="28">
        <v>500</v>
      </c>
      <c r="F31" s="1" t="s">
        <v>5</v>
      </c>
      <c r="G31" s="63"/>
      <c r="H31" s="87">
        <f t="shared" si="0"/>
        <v>0</v>
      </c>
    </row>
    <row r="32" spans="1:8" ht="12.75">
      <c r="A32" s="15" t="s">
        <v>63</v>
      </c>
      <c r="B32" s="3" t="s">
        <v>10</v>
      </c>
      <c r="C32" s="39"/>
      <c r="D32" s="39"/>
      <c r="E32" s="28">
        <v>500</v>
      </c>
      <c r="F32" s="1" t="s">
        <v>5</v>
      </c>
      <c r="G32" s="63"/>
      <c r="H32" s="87">
        <f t="shared" si="0"/>
        <v>0</v>
      </c>
    </row>
    <row r="33" spans="1:8" ht="12.75">
      <c r="A33" s="15" t="s">
        <v>64</v>
      </c>
      <c r="B33" s="3" t="s">
        <v>12</v>
      </c>
      <c r="C33" s="39"/>
      <c r="D33" s="39"/>
      <c r="E33" s="28">
        <v>500</v>
      </c>
      <c r="F33" s="1" t="s">
        <v>5</v>
      </c>
      <c r="G33" s="63"/>
      <c r="H33" s="87">
        <f t="shared" si="0"/>
        <v>0</v>
      </c>
    </row>
    <row r="34" spans="1:8" ht="12.75">
      <c r="A34" s="15" t="s">
        <v>156</v>
      </c>
      <c r="B34" s="3" t="s">
        <v>13</v>
      </c>
      <c r="C34" s="39"/>
      <c r="D34" s="39"/>
      <c r="E34" s="28">
        <v>700</v>
      </c>
      <c r="F34" s="1" t="s">
        <v>5</v>
      </c>
      <c r="G34" s="63"/>
      <c r="H34" s="87">
        <f t="shared" si="0"/>
        <v>0</v>
      </c>
    </row>
    <row r="35" spans="1:8" ht="25.5">
      <c r="A35" s="14" t="s">
        <v>45</v>
      </c>
      <c r="B35" s="4" t="s">
        <v>134</v>
      </c>
      <c r="C35" s="52"/>
      <c r="D35" s="52"/>
      <c r="E35" s="97"/>
      <c r="F35" s="126"/>
      <c r="G35" s="81"/>
      <c r="H35" s="91"/>
    </row>
    <row r="36" spans="1:8" ht="12.75">
      <c r="A36" s="15" t="s">
        <v>65</v>
      </c>
      <c r="B36" s="3" t="s">
        <v>7</v>
      </c>
      <c r="C36" s="40"/>
      <c r="D36" s="40"/>
      <c r="E36" s="30">
        <v>6</v>
      </c>
      <c r="F36" s="1" t="s">
        <v>5</v>
      </c>
      <c r="G36" s="63"/>
      <c r="H36" s="87">
        <f t="shared" si="0"/>
        <v>0</v>
      </c>
    </row>
    <row r="37" spans="1:8" ht="12.75">
      <c r="A37" s="15" t="s">
        <v>66</v>
      </c>
      <c r="B37" s="3" t="s">
        <v>10</v>
      </c>
      <c r="C37" s="40"/>
      <c r="D37" s="40"/>
      <c r="E37" s="30">
        <v>6</v>
      </c>
      <c r="F37" s="1" t="s">
        <v>5</v>
      </c>
      <c r="G37" s="63"/>
      <c r="H37" s="87">
        <f t="shared" si="0"/>
        <v>0</v>
      </c>
    </row>
    <row r="38" spans="1:8" ht="12.75">
      <c r="A38" s="15" t="s">
        <v>67</v>
      </c>
      <c r="B38" s="3" t="s">
        <v>12</v>
      </c>
      <c r="C38" s="40"/>
      <c r="D38" s="40"/>
      <c r="E38" s="30">
        <v>4</v>
      </c>
      <c r="F38" s="1" t="s">
        <v>5</v>
      </c>
      <c r="G38" s="63"/>
      <c r="H38" s="87">
        <f t="shared" si="0"/>
        <v>0</v>
      </c>
    </row>
    <row r="39" spans="1:8" ht="12.75">
      <c r="A39" s="15" t="s">
        <v>68</v>
      </c>
      <c r="B39" s="3" t="s">
        <v>13</v>
      </c>
      <c r="C39" s="40"/>
      <c r="D39" s="40"/>
      <c r="E39" s="30">
        <v>5</v>
      </c>
      <c r="F39" s="1" t="s">
        <v>5</v>
      </c>
      <c r="G39" s="63"/>
      <c r="H39" s="87">
        <f t="shared" si="0"/>
        <v>0</v>
      </c>
    </row>
    <row r="40" spans="1:8" ht="15">
      <c r="A40" s="20" t="s">
        <v>69</v>
      </c>
      <c r="B40" s="19" t="s">
        <v>43</v>
      </c>
      <c r="C40" s="53"/>
      <c r="D40" s="53"/>
      <c r="E40" s="22"/>
      <c r="F40" s="1"/>
      <c r="G40" s="82"/>
      <c r="H40" s="87" t="s">
        <v>3</v>
      </c>
    </row>
    <row r="41" spans="1:8" ht="66.75" customHeight="1">
      <c r="A41" s="14" t="s">
        <v>70</v>
      </c>
      <c r="B41" s="4" t="s">
        <v>135</v>
      </c>
      <c r="C41" s="52"/>
      <c r="D41" s="52"/>
      <c r="E41" s="97"/>
      <c r="F41" s="126"/>
      <c r="G41" s="81"/>
      <c r="H41" s="91"/>
    </row>
    <row r="42" spans="1:8" ht="12.75">
      <c r="A42" s="15" t="s">
        <v>71</v>
      </c>
      <c r="B42" s="3" t="s">
        <v>7</v>
      </c>
      <c r="C42" s="39"/>
      <c r="D42" s="39"/>
      <c r="E42" s="28">
        <v>1600</v>
      </c>
      <c r="F42" s="1" t="s">
        <v>5</v>
      </c>
      <c r="G42" s="63"/>
      <c r="H42" s="87">
        <f t="shared" si="0"/>
        <v>0</v>
      </c>
    </row>
    <row r="43" spans="1:8" ht="12.75">
      <c r="A43" s="15" t="s">
        <v>153</v>
      </c>
      <c r="B43" s="3" t="s">
        <v>10</v>
      </c>
      <c r="C43" s="39"/>
      <c r="D43" s="39"/>
      <c r="E43" s="28">
        <v>1000</v>
      </c>
      <c r="F43" s="1" t="s">
        <v>5</v>
      </c>
      <c r="G43" s="63"/>
      <c r="H43" s="87">
        <f t="shared" si="0"/>
        <v>0</v>
      </c>
    </row>
    <row r="44" spans="1:8" ht="12.75">
      <c r="A44" s="15" t="s">
        <v>154</v>
      </c>
      <c r="B44" s="3" t="s">
        <v>12</v>
      </c>
      <c r="C44" s="39"/>
      <c r="D44" s="39"/>
      <c r="E44" s="28">
        <v>1600</v>
      </c>
      <c r="F44" s="1" t="s">
        <v>5</v>
      </c>
      <c r="G44" s="63"/>
      <c r="H44" s="87">
        <f t="shared" si="0"/>
        <v>0</v>
      </c>
    </row>
    <row r="45" spans="1:8" ht="12.75">
      <c r="A45" s="15" t="s">
        <v>155</v>
      </c>
      <c r="B45" s="3" t="s">
        <v>13</v>
      </c>
      <c r="C45" s="39"/>
      <c r="D45" s="39"/>
      <c r="E45" s="28">
        <v>7600</v>
      </c>
      <c r="F45" s="1" t="s">
        <v>5</v>
      </c>
      <c r="G45" s="63"/>
      <c r="H45" s="87">
        <f t="shared" si="0"/>
        <v>0</v>
      </c>
    </row>
    <row r="46" spans="1:8" ht="65.25" customHeight="1">
      <c r="A46" s="14" t="s">
        <v>75</v>
      </c>
      <c r="B46" s="4" t="s">
        <v>136</v>
      </c>
      <c r="C46" s="52"/>
      <c r="D46" s="52"/>
      <c r="E46" s="97"/>
      <c r="F46" s="127"/>
      <c r="G46" s="81"/>
      <c r="H46" s="91"/>
    </row>
    <row r="47" spans="1:8" ht="12.75">
      <c r="A47" s="17" t="s">
        <v>72</v>
      </c>
      <c r="B47" s="6" t="s">
        <v>7</v>
      </c>
      <c r="C47" s="39"/>
      <c r="D47" s="39"/>
      <c r="E47" s="28">
        <v>900</v>
      </c>
      <c r="F47" s="37" t="s">
        <v>5</v>
      </c>
      <c r="G47" s="63"/>
      <c r="H47" s="87">
        <f>SUM(E47*G47)</f>
        <v>0</v>
      </c>
    </row>
    <row r="48" spans="1:8" ht="12.75">
      <c r="A48" s="17" t="s">
        <v>73</v>
      </c>
      <c r="B48" s="6" t="s">
        <v>12</v>
      </c>
      <c r="C48" s="39"/>
      <c r="D48" s="39"/>
      <c r="E48" s="28">
        <v>800</v>
      </c>
      <c r="F48" s="37" t="s">
        <v>5</v>
      </c>
      <c r="G48" s="63"/>
      <c r="H48" s="87">
        <f>SUM(E48*G48)</f>
        <v>0</v>
      </c>
    </row>
    <row r="49" spans="1:8" ht="12.75">
      <c r="A49" s="17" t="s">
        <v>74</v>
      </c>
      <c r="B49" s="3" t="s">
        <v>13</v>
      </c>
      <c r="C49" s="39"/>
      <c r="D49" s="39"/>
      <c r="E49" s="28">
        <v>4300</v>
      </c>
      <c r="F49" s="1" t="s">
        <v>5</v>
      </c>
      <c r="G49" s="63"/>
      <c r="H49" s="87">
        <f>SUM(E49*G49)</f>
        <v>0</v>
      </c>
    </row>
    <row r="50" spans="1:8" ht="25.5">
      <c r="A50" s="14" t="s">
        <v>76</v>
      </c>
      <c r="B50" s="4" t="s">
        <v>137</v>
      </c>
      <c r="C50" s="52"/>
      <c r="D50" s="52"/>
      <c r="E50" s="97"/>
      <c r="F50" s="126"/>
      <c r="G50" s="81"/>
      <c r="H50" s="91"/>
    </row>
    <row r="51" spans="1:8" ht="12.75">
      <c r="A51" s="15" t="s">
        <v>77</v>
      </c>
      <c r="B51" s="3" t="s">
        <v>7</v>
      </c>
      <c r="C51" s="39"/>
      <c r="D51" s="39"/>
      <c r="E51" s="28">
        <v>11</v>
      </c>
      <c r="F51" s="1" t="s">
        <v>5</v>
      </c>
      <c r="G51" s="63"/>
      <c r="H51" s="87">
        <f t="shared" si="0"/>
        <v>0</v>
      </c>
    </row>
    <row r="52" spans="1:8" ht="12.75">
      <c r="A52" s="15" t="s">
        <v>78</v>
      </c>
      <c r="B52" s="3" t="s">
        <v>10</v>
      </c>
      <c r="C52" s="39"/>
      <c r="D52" s="39"/>
      <c r="E52" s="28">
        <v>0</v>
      </c>
      <c r="F52" s="1" t="s">
        <v>5</v>
      </c>
      <c r="G52" s="63"/>
      <c r="H52" s="87">
        <f t="shared" si="0"/>
        <v>0</v>
      </c>
    </row>
    <row r="53" spans="1:8" ht="12.75">
      <c r="A53" s="15" t="s">
        <v>79</v>
      </c>
      <c r="B53" s="3" t="s">
        <v>12</v>
      </c>
      <c r="C53" s="39"/>
      <c r="D53" s="39"/>
      <c r="E53" s="28">
        <v>10</v>
      </c>
      <c r="F53" s="1" t="s">
        <v>5</v>
      </c>
      <c r="G53" s="63"/>
      <c r="H53" s="87">
        <f t="shared" si="0"/>
        <v>0</v>
      </c>
    </row>
    <row r="54" spans="1:8" ht="12.75">
      <c r="A54" s="15" t="s">
        <v>110</v>
      </c>
      <c r="B54" s="3" t="s">
        <v>13</v>
      </c>
      <c r="C54" s="39"/>
      <c r="D54" s="39"/>
      <c r="E54" s="28">
        <v>22</v>
      </c>
      <c r="F54" s="1" t="s">
        <v>5</v>
      </c>
      <c r="G54" s="63"/>
      <c r="H54" s="87">
        <f t="shared" si="0"/>
        <v>0</v>
      </c>
    </row>
    <row r="55" spans="1:8" ht="55.5" customHeight="1">
      <c r="A55" s="14" t="s">
        <v>80</v>
      </c>
      <c r="B55" s="4" t="s">
        <v>29</v>
      </c>
      <c r="C55" s="52"/>
      <c r="D55" s="52"/>
      <c r="E55" s="97"/>
      <c r="F55" s="126"/>
      <c r="G55" s="81"/>
      <c r="H55" s="91"/>
    </row>
    <row r="56" spans="1:8" ht="12.75">
      <c r="A56" s="15" t="s">
        <v>81</v>
      </c>
      <c r="B56" s="3" t="s">
        <v>7</v>
      </c>
      <c r="C56" s="39"/>
      <c r="D56" s="39"/>
      <c r="E56" s="28">
        <v>5100</v>
      </c>
      <c r="F56" s="1" t="s">
        <v>5</v>
      </c>
      <c r="G56" s="63"/>
      <c r="H56" s="87">
        <f t="shared" si="0"/>
        <v>0</v>
      </c>
    </row>
    <row r="57" spans="1:8" ht="12.75">
      <c r="A57" s="15" t="s">
        <v>82</v>
      </c>
      <c r="B57" s="3" t="s">
        <v>9</v>
      </c>
      <c r="C57" s="39"/>
      <c r="D57" s="39"/>
      <c r="E57" s="28">
        <v>17800</v>
      </c>
      <c r="F57" s="1" t="s">
        <v>5</v>
      </c>
      <c r="G57" s="63"/>
      <c r="H57" s="87">
        <f t="shared" si="0"/>
        <v>0</v>
      </c>
    </row>
    <row r="58" spans="1:8" ht="12.75">
      <c r="A58" s="15" t="s">
        <v>83</v>
      </c>
      <c r="B58" s="3" t="s">
        <v>10</v>
      </c>
      <c r="C58" s="39"/>
      <c r="D58" s="39"/>
      <c r="E58" s="28">
        <v>8900</v>
      </c>
      <c r="F58" s="1" t="s">
        <v>5</v>
      </c>
      <c r="G58" s="63"/>
      <c r="H58" s="87">
        <f t="shared" si="0"/>
        <v>0</v>
      </c>
    </row>
    <row r="59" spans="1:8" ht="12.75">
      <c r="A59" s="15" t="s">
        <v>84</v>
      </c>
      <c r="B59" s="3" t="s">
        <v>11</v>
      </c>
      <c r="C59" s="39"/>
      <c r="D59" s="39"/>
      <c r="E59" s="28">
        <v>6300</v>
      </c>
      <c r="F59" s="1" t="s">
        <v>5</v>
      </c>
      <c r="G59" s="63"/>
      <c r="H59" s="87">
        <f t="shared" si="0"/>
        <v>0</v>
      </c>
    </row>
    <row r="60" spans="1:8" ht="12.75">
      <c r="A60" s="15" t="s">
        <v>85</v>
      </c>
      <c r="B60" s="3" t="s">
        <v>14</v>
      </c>
      <c r="C60" s="39"/>
      <c r="D60" s="39"/>
      <c r="E60" s="28">
        <v>6100</v>
      </c>
      <c r="F60" s="1" t="s">
        <v>5</v>
      </c>
      <c r="G60" s="63"/>
      <c r="H60" s="87">
        <f t="shared" si="0"/>
        <v>0</v>
      </c>
    </row>
    <row r="61" spans="1:8" ht="25.5">
      <c r="A61" s="16" t="s">
        <v>86</v>
      </c>
      <c r="B61" s="4" t="s">
        <v>128</v>
      </c>
      <c r="C61" s="52"/>
      <c r="D61" s="52"/>
      <c r="E61" s="97"/>
      <c r="F61" s="126"/>
      <c r="G61" s="81"/>
      <c r="H61" s="91"/>
    </row>
    <row r="62" spans="1:8" ht="12.75">
      <c r="A62" s="15" t="s">
        <v>87</v>
      </c>
      <c r="B62" s="3" t="s">
        <v>23</v>
      </c>
      <c r="C62" s="39"/>
      <c r="D62" s="39"/>
      <c r="E62" s="28">
        <v>5</v>
      </c>
      <c r="F62" s="1" t="s">
        <v>5</v>
      </c>
      <c r="G62" s="63"/>
      <c r="H62" s="87">
        <f t="shared" si="0"/>
        <v>0</v>
      </c>
    </row>
    <row r="63" spans="1:8" ht="12.75">
      <c r="A63" s="15" t="s">
        <v>88</v>
      </c>
      <c r="B63" s="3" t="s">
        <v>22</v>
      </c>
      <c r="C63" s="39"/>
      <c r="D63" s="39"/>
      <c r="E63" s="28">
        <v>41</v>
      </c>
      <c r="F63" s="1" t="s">
        <v>5</v>
      </c>
      <c r="G63" s="63"/>
      <c r="H63" s="87">
        <f t="shared" si="0"/>
        <v>0</v>
      </c>
    </row>
    <row r="64" spans="1:8" ht="12.75">
      <c r="A64" s="15" t="s">
        <v>89</v>
      </c>
      <c r="B64" s="3" t="s">
        <v>24</v>
      </c>
      <c r="C64" s="39"/>
      <c r="D64" s="39"/>
      <c r="E64" s="28">
        <v>10</v>
      </c>
      <c r="F64" s="1" t="s">
        <v>5</v>
      </c>
      <c r="G64" s="63"/>
      <c r="H64" s="87">
        <f t="shared" si="0"/>
        <v>0</v>
      </c>
    </row>
    <row r="65" spans="1:8" ht="12.75">
      <c r="A65" s="15" t="s">
        <v>90</v>
      </c>
      <c r="B65" s="3" t="s">
        <v>25</v>
      </c>
      <c r="C65" s="39"/>
      <c r="D65" s="39"/>
      <c r="E65" s="28">
        <v>16</v>
      </c>
      <c r="F65" s="1" t="s">
        <v>5</v>
      </c>
      <c r="G65" s="63"/>
      <c r="H65" s="87">
        <f t="shared" si="0"/>
        <v>0</v>
      </c>
    </row>
    <row r="66" spans="1:8" ht="12.75">
      <c r="A66" s="15" t="s">
        <v>91</v>
      </c>
      <c r="B66" s="3" t="s">
        <v>26</v>
      </c>
      <c r="C66" s="39"/>
      <c r="D66" s="39"/>
      <c r="E66" s="28">
        <v>9</v>
      </c>
      <c r="F66" s="1" t="s">
        <v>5</v>
      </c>
      <c r="G66" s="63"/>
      <c r="H66" s="87">
        <f t="shared" si="0"/>
        <v>0</v>
      </c>
    </row>
    <row r="67" spans="1:8" ht="15">
      <c r="A67" s="20" t="s">
        <v>92</v>
      </c>
      <c r="B67" s="19" t="s">
        <v>44</v>
      </c>
      <c r="C67" s="53"/>
      <c r="D67" s="53"/>
      <c r="E67" s="22"/>
      <c r="F67" s="1"/>
      <c r="G67" s="82"/>
      <c r="H67" s="87"/>
    </row>
    <row r="68" spans="1:8" ht="63.75">
      <c r="A68" s="14" t="s">
        <v>93</v>
      </c>
      <c r="B68" s="4" t="s">
        <v>138</v>
      </c>
      <c r="C68" s="52"/>
      <c r="D68" s="52"/>
      <c r="E68" s="97"/>
      <c r="F68" s="126"/>
      <c r="G68" s="81"/>
      <c r="H68" s="91"/>
    </row>
    <row r="69" spans="1:8" ht="12.75">
      <c r="A69" s="15" t="s">
        <v>94</v>
      </c>
      <c r="B69" s="3" t="s">
        <v>7</v>
      </c>
      <c r="C69" s="39"/>
      <c r="D69" s="39"/>
      <c r="E69" s="28">
        <v>35000</v>
      </c>
      <c r="F69" s="1" t="s">
        <v>5</v>
      </c>
      <c r="G69" s="63"/>
      <c r="H69" s="87">
        <f t="shared" si="0"/>
        <v>0</v>
      </c>
    </row>
    <row r="70" spans="1:8" ht="12.75">
      <c r="A70" s="15" t="s">
        <v>95</v>
      </c>
      <c r="B70" s="3" t="s">
        <v>13</v>
      </c>
      <c r="C70" s="39"/>
      <c r="D70" s="39"/>
      <c r="E70" s="28">
        <v>11000</v>
      </c>
      <c r="F70" s="1" t="s">
        <v>5</v>
      </c>
      <c r="G70" s="63"/>
      <c r="H70" s="87">
        <f t="shared" si="0"/>
        <v>0</v>
      </c>
    </row>
    <row r="71" spans="1:9" ht="63.75">
      <c r="A71" s="14" t="s">
        <v>96</v>
      </c>
      <c r="B71" s="4" t="s">
        <v>111</v>
      </c>
      <c r="C71" s="52"/>
      <c r="D71" s="52"/>
      <c r="E71" s="97"/>
      <c r="F71" s="126"/>
      <c r="G71" s="81"/>
      <c r="H71" s="91"/>
      <c r="I71" s="59"/>
    </row>
    <row r="72" spans="1:8" ht="12.75">
      <c r="A72" s="15" t="s">
        <v>97</v>
      </c>
      <c r="B72" s="3" t="s">
        <v>23</v>
      </c>
      <c r="C72" s="39"/>
      <c r="D72" s="39"/>
      <c r="E72" s="28">
        <v>1100</v>
      </c>
      <c r="F72" s="1"/>
      <c r="G72" s="63"/>
      <c r="H72" s="87">
        <f t="shared" si="0"/>
        <v>0</v>
      </c>
    </row>
    <row r="73" spans="1:8" ht="12.75">
      <c r="A73" s="15" t="s">
        <v>98</v>
      </c>
      <c r="B73" s="3" t="s">
        <v>13</v>
      </c>
      <c r="C73" s="39"/>
      <c r="D73" s="39"/>
      <c r="E73" s="28">
        <v>1800</v>
      </c>
      <c r="F73" s="1"/>
      <c r="G73" s="63"/>
      <c r="H73" s="87">
        <f t="shared" si="0"/>
        <v>0</v>
      </c>
    </row>
    <row r="74" spans="1:8" ht="12.75">
      <c r="A74" s="15" t="s">
        <v>99</v>
      </c>
      <c r="B74" s="3" t="s">
        <v>10</v>
      </c>
      <c r="C74" s="39"/>
      <c r="D74" s="39"/>
      <c r="E74" s="28">
        <v>900</v>
      </c>
      <c r="F74" s="1"/>
      <c r="G74" s="63"/>
      <c r="H74" s="87">
        <f aca="true" t="shared" si="1" ref="H74:H95">SUM(E74*G74)</f>
        <v>0</v>
      </c>
    </row>
    <row r="75" spans="1:8" ht="12.75">
      <c r="A75" s="15" t="s">
        <v>114</v>
      </c>
      <c r="B75" s="3" t="s">
        <v>12</v>
      </c>
      <c r="C75" s="39"/>
      <c r="D75" s="39"/>
      <c r="E75" s="28">
        <v>400</v>
      </c>
      <c r="F75" s="1"/>
      <c r="G75" s="63"/>
      <c r="H75" s="87">
        <f t="shared" si="1"/>
        <v>0</v>
      </c>
    </row>
    <row r="76" spans="1:8" ht="12.75">
      <c r="A76" s="15" t="s">
        <v>115</v>
      </c>
      <c r="B76" s="3" t="s">
        <v>8</v>
      </c>
      <c r="C76" s="39"/>
      <c r="D76" s="39"/>
      <c r="E76" s="28">
        <v>300</v>
      </c>
      <c r="F76" s="1"/>
      <c r="G76" s="63"/>
      <c r="H76" s="87">
        <f t="shared" si="1"/>
        <v>0</v>
      </c>
    </row>
    <row r="77" spans="1:8" ht="25.5">
      <c r="A77" s="16" t="s">
        <v>101</v>
      </c>
      <c r="B77" s="4" t="s">
        <v>139</v>
      </c>
      <c r="C77" s="52"/>
      <c r="D77" s="52"/>
      <c r="E77" s="97"/>
      <c r="F77" s="126"/>
      <c r="G77" s="81"/>
      <c r="H77" s="91"/>
    </row>
    <row r="78" spans="1:8" ht="42" customHeight="1">
      <c r="A78" s="60" t="s">
        <v>102</v>
      </c>
      <c r="B78" s="7" t="s">
        <v>140</v>
      </c>
      <c r="C78" s="39"/>
      <c r="D78" s="39"/>
      <c r="E78" s="28">
        <v>47284</v>
      </c>
      <c r="F78" s="2" t="s">
        <v>5</v>
      </c>
      <c r="G78" s="63"/>
      <c r="H78" s="87">
        <f t="shared" si="1"/>
        <v>0</v>
      </c>
    </row>
    <row r="79" spans="1:8" ht="29.25" customHeight="1">
      <c r="A79" s="62" t="s">
        <v>103</v>
      </c>
      <c r="B79" s="13" t="s">
        <v>141</v>
      </c>
      <c r="C79" s="41"/>
      <c r="D79" s="41"/>
      <c r="E79" s="31">
        <v>12189</v>
      </c>
      <c r="F79" s="9" t="s">
        <v>5</v>
      </c>
      <c r="G79" s="63"/>
      <c r="H79" s="87">
        <f t="shared" si="1"/>
        <v>0</v>
      </c>
    </row>
    <row r="80" spans="1:8" ht="51">
      <c r="A80" s="62" t="s">
        <v>100</v>
      </c>
      <c r="B80" s="13" t="s">
        <v>142</v>
      </c>
      <c r="C80" s="41"/>
      <c r="D80" s="48"/>
      <c r="E80" s="31">
        <v>14943</v>
      </c>
      <c r="F80" s="9" t="s">
        <v>5</v>
      </c>
      <c r="G80" s="63"/>
      <c r="H80" s="87">
        <f t="shared" si="1"/>
        <v>0</v>
      </c>
    </row>
    <row r="81" spans="1:8" ht="15">
      <c r="A81" s="58" t="s">
        <v>104</v>
      </c>
      <c r="B81" s="33" t="s">
        <v>42</v>
      </c>
      <c r="C81" s="56"/>
      <c r="D81" s="56"/>
      <c r="E81" s="31"/>
      <c r="F81" s="55"/>
      <c r="G81" s="82"/>
      <c r="H81" s="90"/>
    </row>
    <row r="82" spans="1:8" ht="76.5">
      <c r="A82" s="15" t="s">
        <v>105</v>
      </c>
      <c r="B82" s="7" t="s">
        <v>143</v>
      </c>
      <c r="C82" s="42"/>
      <c r="D82" s="39"/>
      <c r="E82" s="28">
        <v>2800</v>
      </c>
      <c r="F82" s="1" t="s">
        <v>5</v>
      </c>
      <c r="G82" s="63"/>
      <c r="H82" s="87">
        <f t="shared" si="1"/>
        <v>0</v>
      </c>
    </row>
    <row r="83" spans="1:8" ht="76.5">
      <c r="A83" s="15" t="s">
        <v>116</v>
      </c>
      <c r="B83" s="7" t="s">
        <v>144</v>
      </c>
      <c r="C83" s="42"/>
      <c r="D83" s="39"/>
      <c r="E83" s="28">
        <v>21000</v>
      </c>
      <c r="F83" s="1" t="s">
        <v>5</v>
      </c>
      <c r="G83" s="63"/>
      <c r="H83" s="87">
        <f t="shared" si="1"/>
        <v>0</v>
      </c>
    </row>
    <row r="84" spans="1:8" ht="76.5">
      <c r="A84" s="15" t="s">
        <v>117</v>
      </c>
      <c r="B84" s="7" t="s">
        <v>145</v>
      </c>
      <c r="C84" s="42"/>
      <c r="D84" s="39"/>
      <c r="E84" s="28">
        <v>9400</v>
      </c>
      <c r="F84" s="1" t="s">
        <v>5</v>
      </c>
      <c r="G84" s="63"/>
      <c r="H84" s="87">
        <f t="shared" si="1"/>
        <v>0</v>
      </c>
    </row>
    <row r="85" spans="1:8" ht="51">
      <c r="A85" s="60" t="s">
        <v>118</v>
      </c>
      <c r="B85" s="7" t="s">
        <v>146</v>
      </c>
      <c r="C85" s="39"/>
      <c r="D85" s="39"/>
      <c r="E85" s="29">
        <v>4061</v>
      </c>
      <c r="F85" s="1" t="s">
        <v>5</v>
      </c>
      <c r="G85" s="63"/>
      <c r="H85" s="87">
        <f t="shared" si="1"/>
        <v>0</v>
      </c>
    </row>
    <row r="86" spans="1:8" ht="12.75">
      <c r="A86" s="60" t="s">
        <v>119</v>
      </c>
      <c r="B86" s="7" t="s">
        <v>157</v>
      </c>
      <c r="C86" s="39"/>
      <c r="D86" s="39"/>
      <c r="E86" s="29">
        <v>2820</v>
      </c>
      <c r="F86" s="1" t="s">
        <v>5</v>
      </c>
      <c r="G86" s="63"/>
      <c r="H86" s="87">
        <f t="shared" si="1"/>
        <v>0</v>
      </c>
    </row>
    <row r="87" spans="1:8" ht="51">
      <c r="A87" s="60" t="s">
        <v>120</v>
      </c>
      <c r="B87" s="7" t="s">
        <v>147</v>
      </c>
      <c r="C87" s="39"/>
      <c r="D87" s="39"/>
      <c r="E87" s="29">
        <v>890</v>
      </c>
      <c r="F87" s="1" t="s">
        <v>5</v>
      </c>
      <c r="G87" s="63"/>
      <c r="H87" s="87">
        <f t="shared" si="1"/>
        <v>0</v>
      </c>
    </row>
    <row r="88" spans="1:8" ht="12.75">
      <c r="A88" s="60" t="s">
        <v>121</v>
      </c>
      <c r="B88" s="7" t="s">
        <v>158</v>
      </c>
      <c r="C88" s="39"/>
      <c r="D88" s="39"/>
      <c r="E88" s="29">
        <v>120</v>
      </c>
      <c r="F88" s="1" t="s">
        <v>5</v>
      </c>
      <c r="G88" s="63"/>
      <c r="H88" s="87">
        <f t="shared" si="1"/>
        <v>0</v>
      </c>
    </row>
    <row r="89" spans="1:8" ht="51">
      <c r="A89" s="18" t="s">
        <v>122</v>
      </c>
      <c r="B89" s="7" t="s">
        <v>33</v>
      </c>
      <c r="C89" s="39"/>
      <c r="D89" s="39"/>
      <c r="E89" s="29">
        <v>6200</v>
      </c>
      <c r="F89" s="1" t="s">
        <v>5</v>
      </c>
      <c r="G89" s="63"/>
      <c r="H89" s="87">
        <f t="shared" si="1"/>
        <v>0</v>
      </c>
    </row>
    <row r="90" spans="1:8" ht="51">
      <c r="A90" s="18" t="s">
        <v>123</v>
      </c>
      <c r="B90" s="7" t="s">
        <v>148</v>
      </c>
      <c r="C90" s="39"/>
      <c r="D90" s="39"/>
      <c r="E90" s="29">
        <v>1100</v>
      </c>
      <c r="F90" s="1" t="s">
        <v>5</v>
      </c>
      <c r="G90" s="63"/>
      <c r="H90" s="87">
        <f t="shared" si="1"/>
        <v>0</v>
      </c>
    </row>
    <row r="91" spans="1:8" ht="63.75">
      <c r="A91" s="18" t="s">
        <v>124</v>
      </c>
      <c r="B91" s="7" t="s">
        <v>32</v>
      </c>
      <c r="C91" s="39"/>
      <c r="D91" s="39"/>
      <c r="E91" s="29">
        <v>300</v>
      </c>
      <c r="F91" s="1" t="s">
        <v>5</v>
      </c>
      <c r="G91" s="64"/>
      <c r="H91" s="88">
        <f t="shared" si="1"/>
        <v>0</v>
      </c>
    </row>
    <row r="92" spans="1:8" ht="67.5" customHeight="1">
      <c r="A92" s="18" t="s">
        <v>125</v>
      </c>
      <c r="B92" s="7" t="s">
        <v>127</v>
      </c>
      <c r="C92" s="43"/>
      <c r="D92" s="39"/>
      <c r="E92" s="29">
        <v>350</v>
      </c>
      <c r="F92" s="1"/>
      <c r="G92" s="63"/>
      <c r="H92" s="87">
        <f t="shared" si="1"/>
        <v>0</v>
      </c>
    </row>
    <row r="93" spans="1:8" ht="15">
      <c r="A93" s="58" t="s">
        <v>106</v>
      </c>
      <c r="B93" s="33" t="s">
        <v>129</v>
      </c>
      <c r="C93" s="57"/>
      <c r="D93" s="53"/>
      <c r="E93" s="29"/>
      <c r="F93" s="1"/>
      <c r="G93" s="80"/>
      <c r="H93" s="90"/>
    </row>
    <row r="94" spans="1:8" ht="113.25" customHeight="1">
      <c r="A94" s="17" t="s">
        <v>107</v>
      </c>
      <c r="B94" s="6" t="s">
        <v>149</v>
      </c>
      <c r="C94" s="54"/>
      <c r="D94" s="40"/>
      <c r="E94" s="30">
        <v>2800</v>
      </c>
      <c r="F94" s="2" t="s">
        <v>5</v>
      </c>
      <c r="G94" s="63"/>
      <c r="H94" s="87">
        <f t="shared" si="1"/>
        <v>0</v>
      </c>
    </row>
    <row r="95" spans="1:8" ht="114" customHeight="1">
      <c r="A95" s="17" t="s">
        <v>108</v>
      </c>
      <c r="B95" s="6" t="s">
        <v>150</v>
      </c>
      <c r="C95" s="54"/>
      <c r="D95" s="40"/>
      <c r="E95" s="30">
        <v>700</v>
      </c>
      <c r="F95" s="2" t="s">
        <v>5</v>
      </c>
      <c r="G95" s="63"/>
      <c r="H95" s="87">
        <f t="shared" si="1"/>
        <v>0</v>
      </c>
    </row>
    <row r="96" spans="5:8" ht="12.75">
      <c r="E96" s="125"/>
      <c r="F96" s="132"/>
      <c r="G96" s="49" t="s">
        <v>17</v>
      </c>
      <c r="H96" s="84">
        <f>SUM(H11:H95)</f>
        <v>0</v>
      </c>
    </row>
    <row r="97" spans="5:8" ht="12.75">
      <c r="E97" s="11"/>
      <c r="F97" s="10"/>
      <c r="G97" s="49" t="s">
        <v>15</v>
      </c>
      <c r="H97" s="85">
        <f>H96*19/100</f>
        <v>0</v>
      </c>
    </row>
    <row r="98" spans="2:8" ht="12.75">
      <c r="B98" s="8" t="s">
        <v>3</v>
      </c>
      <c r="E98" s="11"/>
      <c r="F98" s="10"/>
      <c r="G98" s="49" t="s">
        <v>18</v>
      </c>
      <c r="H98" s="85">
        <f>SUM(H96:H97)</f>
        <v>0</v>
      </c>
    </row>
    <row r="99" spans="3:8" ht="13.5" thickBot="1">
      <c r="C99" s="11"/>
      <c r="D99" s="131" t="s">
        <v>30</v>
      </c>
      <c r="E99" s="129"/>
      <c r="F99" s="130"/>
      <c r="G99" s="83"/>
      <c r="H99" s="85">
        <f>IF(G99="","",SUM(H98*G99))</f>
      </c>
    </row>
    <row r="100" spans="3:8" ht="27" customHeight="1" thickBot="1">
      <c r="C100" s="12"/>
      <c r="D100" s="128" t="s">
        <v>31</v>
      </c>
      <c r="E100" s="129"/>
      <c r="F100" s="130"/>
      <c r="G100" s="92"/>
      <c r="H100" s="86"/>
    </row>
    <row r="101" spans="2:8" ht="12.75">
      <c r="B101" s="32" t="s">
        <v>3</v>
      </c>
      <c r="E101" s="125"/>
      <c r="F101" s="125"/>
      <c r="G101" s="49" t="s">
        <v>19</v>
      </c>
      <c r="H101" s="85">
        <f>IF(H99="",H98,SUM(H98-H99))</f>
        <v>0</v>
      </c>
    </row>
    <row r="102" ht="12.75">
      <c r="B102" s="32" t="s">
        <v>3</v>
      </c>
    </row>
  </sheetData>
  <sheetProtection password="E16B" sheet="1" formatCells="0" selectLockedCells="1"/>
  <mergeCells count="30">
    <mergeCell ref="D100:F100"/>
    <mergeCell ref="D99:F99"/>
    <mergeCell ref="E71:F71"/>
    <mergeCell ref="E77:F77"/>
    <mergeCell ref="E96:F96"/>
    <mergeCell ref="E41:F41"/>
    <mergeCell ref="E50:F50"/>
    <mergeCell ref="E46:F46"/>
    <mergeCell ref="E55:F55"/>
    <mergeCell ref="E61:F61"/>
    <mergeCell ref="E4:F5"/>
    <mergeCell ref="G4:G5"/>
    <mergeCell ref="H4:H5"/>
    <mergeCell ref="E101:F101"/>
    <mergeCell ref="E15:F15"/>
    <mergeCell ref="E20:F20"/>
    <mergeCell ref="E25:F25"/>
    <mergeCell ref="E30:F30"/>
    <mergeCell ref="E35:F35"/>
    <mergeCell ref="E68:F68"/>
    <mergeCell ref="E6:F6"/>
    <mergeCell ref="E7:F7"/>
    <mergeCell ref="E10:F10"/>
    <mergeCell ref="A1:B3"/>
    <mergeCell ref="C1:H2"/>
    <mergeCell ref="C3:H3"/>
    <mergeCell ref="A4:A5"/>
    <mergeCell ref="B4:B5"/>
    <mergeCell ref="C4:C5"/>
    <mergeCell ref="D4:D5"/>
  </mergeCells>
  <printOptions/>
  <pageMargins left="0.7874015748031497" right="0.5905511811023623" top="0.984251968503937" bottom="0.984251968503937" header="0.5118110236220472" footer="0.5118110236220472"/>
  <pageSetup fitToHeight="0" fitToWidth="1" horizontalDpi="600" verticalDpi="600" orientation="landscape" paperSize="9" r:id="rId1"/>
  <headerFooter alignWithMargins="0">
    <oddHeader>&amp;CSeite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Bezirksregierung Münster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hoehneg</dc:creator>
  <cp:keywords/>
  <dc:description/>
  <cp:lastModifiedBy>Löhndorf, Nicole (FM, REF IV A 3)</cp:lastModifiedBy>
  <cp:lastPrinted>2018-06-22T13:14:28Z</cp:lastPrinted>
  <dcterms:created xsi:type="dcterms:W3CDTF">2004-05-12T07:57:49Z</dcterms:created>
  <dcterms:modified xsi:type="dcterms:W3CDTF">2020-10-22T09:18:09Z</dcterms:modified>
  <cp:category/>
  <cp:version/>
  <cp:contentType/>
  <cp:contentStatus/>
</cp:coreProperties>
</file>